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ЭтаКнига" defaultThemeVersion="124226"/>
  <xr:revisionPtr revIDLastSave="260" documentId="8_{7BD433AB-83CF-48D7-9F4A-B695EC650088}" xr6:coauthVersionLast="47" xr6:coauthVersionMax="47" xr10:uidLastSave="{BE6EACD3-2AC2-4261-ABAF-6E0FDA9321D4}"/>
  <bookViews>
    <workbookView xWindow="-110" yWindow="-110" windowWidth="19420" windowHeight="10300" tabRatio="927" xr2:uid="{BA00338C-8AC0-41F2-84A7-685526D7772C}"/>
  </bookViews>
  <sheets>
    <sheet name=" Taotlus" sheetId="18" r:id="rId1"/>
    <sheet name=" Leht2" sheetId="28" state="hidden" r:id="rId2"/>
    <sheet name=" Test" sheetId="3" state="hidden" r:id="rId3"/>
    <sheet name=" Kategooriad" sheetId="22" state="hidden" r:id="rId4"/>
  </sheets>
  <externalReferences>
    <externalReference r:id="rId5"/>
    <externalReference r:id="rId6"/>
    <externalReference r:id="rId7"/>
    <externalReference r:id="rId8"/>
    <externalReference r:id="rId9"/>
  </externalReferences>
  <definedNames>
    <definedName name="_ftn1" localSheetId="3">[1]Категории!$A$42</definedName>
    <definedName name="_ftn2" localSheetId="3">[1]Категории!$A$43</definedName>
    <definedName name="_per1">[2]Prognoos!$C$4</definedName>
    <definedName name="_per2">[2]Prognoos!$D$4</definedName>
    <definedName name="_per3">[2]Prognoos!$E$4</definedName>
    <definedName name="AlgKontroll">[2]Prognoos!$C$1</definedName>
    <definedName name="Amortisatsioon">[2]Prognoos!$B$20</definedName>
    <definedName name="Con">[3]Laen1!$R$15+([3]Laen1!$S$15-1)*12</definedName>
    <definedName name="Controller">[2]Laen!$Q$15+([2]Laen!$R$15-1)*12</definedName>
    <definedName name="Eeldused">[2]Prognoos!$A$4:$IV$20,[2]Prognoos!$A$164:$IV$190</definedName>
    <definedName name="GF">INDIRECT("Laen!d"&amp;ROW([3]Laen1!XEI1048396)-1+[0]!Con)</definedName>
    <definedName name="GK">INDIRECT("Laen!G"&amp;ROW([3]Laen1!XEI1048396)-1+[0]!Con)</definedName>
    <definedName name="Graf">INDIRECT("Laen!F"&amp;ROW([3]Laen1!XEI1048396)-1+[0]!Con)</definedName>
    <definedName name="GrafInt">INDIRECT("Laen!F"&amp;ROW([2]Laen!XEI1048396)-1+[0]!Controller)</definedName>
    <definedName name="GrafKok">INDIRECT("Laen!G"&amp;ROW([2]Laen!XEI1048396)-1+[0]!Controller)</definedName>
    <definedName name="GrafLJ">INDIRECT("Laen!d"&amp;ROW([2]Laen!XEI1048396)-1+[0]!Controller)</definedName>
    <definedName name="GrafP">INDIRECT("Laen!c"&amp;ROW([2]Laen!XEI1048396)-1+[0]!Controller)</definedName>
    <definedName name="GrafPO">INDIRECT("Laen!e"&amp;ROW([2]Laen!XEI1048396)-1+[0]!Controller)</definedName>
    <definedName name="GrapCont">[4]Basic!$H$31</definedName>
    <definedName name="Grf">INDIRECT("Laen!c"&amp;ROW([3]Laen1!XEI1048396)-1+[0]!Con)</definedName>
    <definedName name="Kaive">IF(GrapCont=1,[2]Prognoos!$F$23:$Q$23,([2]Prognoos!$C$23:$E$23,[2]Prognoos!$R$23:$V$23))</definedName>
    <definedName name="Kasum">IF(GrapCont=1,[2]Prognoos!$F$38:$Q$38,([2]Prognoos!$C$38:$E$38,[2]Prognoos!$R$38:$V$38))</definedName>
    <definedName name="Kontroll">[2]Prognoos!$R$1</definedName>
    <definedName name="Loend3">[5]Leht3!$A$1:$A$8</definedName>
    <definedName name="Maht">IF(GrapCont=1,[2]Prognoos!$F$59:$Q$59,([2]Prognoos!$C$59:$E$59,[2]Prognoos!$R$59:$V$59))</definedName>
    <definedName name="MiniVersioon">[2]Prognoos!$A$21:$IV$122</definedName>
    <definedName name="Netorentaablus">IF(GrapCont=1,[2]Prognoos!$F$39:$Q$39,([2]Prognoos!$C$39:$E$39,[2]Prognoos!$R$39:$V$39))</definedName>
    <definedName name="OlevIntress">[2]Prognoos!$B$9</definedName>
    <definedName name="Pealkirjad">IF(GrapCont=1,[2]Prognoos!$F$2:$Q$3,([2]Prognoos!$C$2:$E$3,[2]Prognoos!$R$2:$V$3))</definedName>
    <definedName name="periood">[2]Prognoos!$B$3</definedName>
    <definedName name="_xlnm.Print_Area" localSheetId="0">' Taotlus'!$A$1:$E$46</definedName>
    <definedName name="SuhtKasum">IF(GrapCont=1,[2]Prognoos!$F$39:$Q$39,([2]Prognoos!$C$39:$E$39,[2]Prognoos!$R$39:$V$39))</definedName>
    <definedName name="Vara">[2]Prognoos!$B$17</definedName>
    <definedName name="VolaKoor">IF(GrapCont=1,[2]Prognoos!$F$161:$Q$161,([2]Prognoos!$C$161:$E$161,[2]Prognoos!$R$161:$V$161))</definedName>
    <definedName name="Vood">IF(GrapCont=1,[2]Prognoos!$F$94:$Q$94,([2]Prognoos!$C$94:$E$94,[2]Prognoos!$R$94:$V$94))</definedName>
    <definedName name="ЗапасыПрошлые">#REF!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8" l="1"/>
  <c r="B25" i="18"/>
  <c r="A25" i="18"/>
  <c r="A23" i="18"/>
  <c r="A52" i="18"/>
</calcChain>
</file>

<file path=xl/sharedStrings.xml><?xml version="1.0" encoding="utf-8"?>
<sst xmlns="http://schemas.openxmlformats.org/spreadsheetml/2006/main" count="141" uniqueCount="109">
  <si>
    <t>Taotleja nimi</t>
  </si>
  <si>
    <t>Allkiri</t>
  </si>
  <si>
    <t>Tabel nr 1 – Miinimumnõuded kategooria A1 inkubaatoritele</t>
  </si>
  <si>
    <t>Näitaja nr.</t>
  </si>
  <si>
    <t>Indeks</t>
  </si>
  <si>
    <t>Esimesel inkubatsiooniaastal (1. aasta)</t>
  </si>
  <si>
    <t>Teisel inkubatsiooniaastal (2. aasta)</t>
  </si>
  <si>
    <t>Kolmandal inkubatsiooniaastal (3. aasta)</t>
  </si>
  <si>
    <t>Min.kasvukoefitsient.</t>
  </si>
  <si>
    <t>Müügitulu</t>
  </si>
  <si>
    <r>
      <t>Lisaväärtus</t>
    </r>
    <r>
      <rPr>
        <vertAlign val="superscript"/>
        <sz val="11"/>
        <rFont val="Times New Roman"/>
        <family val="1"/>
        <charset val="204"/>
      </rPr>
      <t>[1]</t>
    </r>
    <r>
      <rPr>
        <sz val="11"/>
        <rFont val="Times New Roman"/>
        <family val="1"/>
        <charset val="204"/>
      </rPr>
      <t xml:space="preserve"> hõivatud inimese jaoks</t>
    </r>
    <r>
      <rPr>
        <vertAlign val="superscript"/>
        <sz val="11"/>
        <rFont val="Times New Roman"/>
        <family val="1"/>
        <charset val="204"/>
      </rPr>
      <t>[2]</t>
    </r>
    <r>
      <rPr>
        <sz val="11"/>
        <rFont val="Times New Roman"/>
        <family val="1"/>
        <charset val="204"/>
      </rPr>
      <t/>
    </r>
  </si>
  <si>
    <t>Eksport müügitulust (EMT)</t>
  </si>
  <si>
    <t>&gt; II aasta EMT</t>
  </si>
  <si>
    <t>Nõuded kokku (tk)</t>
  </si>
  <si>
    <t>Tabel 2 – B-kategooria inkubaatorite miinimumnõuded</t>
  </si>
  <si>
    <t>Lisaväärtus töötaja kohta</t>
  </si>
  <si>
    <t>&gt; 1. a. EMT</t>
  </si>
  <si>
    <t>Tabel 3 – C-kategooria inkubaatorite miinimumnõuded</t>
  </si>
  <si>
    <t>[1] Lisandväärtus = palgakulud (koos maksudega) + ärikasum + põhivara kulum</t>
  </si>
  <si>
    <t>[2] Tööga hõivatud – kõigi ettevõttes töötavate inimeste arv, sõltumata nende töönädala pikkusest. Ületöötanud inimeste arv on hinnanguliselt aasta keskmine.</t>
  </si>
  <si>
    <t>Tööga hõivatud inimeste arv sisaldab:</t>
  </si>
  <si>
    <t>- ettevõttes töötavad omanikud ja nende tasustamata pereliikmed, sõbrad, tuttavad, kes töötavad ettevõttes regulaarselt, kuid kellega ei ole sõlmitud tööleping ja kes ei saa tehtud töö eest tasu;</t>
  </si>
  <si>
    <t>täis- või osalise tööajaga töötajad, kes on töö eest tasu saajate nimekirjas;</t>
  </si>
  <si>
    <t>- isikud, kes töötavad väljaspool ettevõtet (müügipersonal jne), kuid kuuluvad ettevõtte töötajate hulka ja on töö eest tasu saajate nimekirjas kuid;</t>
  </si>
  <si>
    <t>- ajutiselt töölt puuduvad isikud (haiguslehel, tasustatud puhkusel, õppepuhkusel jne);</t>
  </si>
  <si>
    <t>- hooajatöötajad, praktikandid (üliõpilased) ja kodutöötajad, kes on töötasu saajate nimekirjas;</t>
  </si>
  <si>
    <t>- lepingu alusel töötavad isikud.</t>
  </si>
  <si>
    <t>Tööga hõivatute hulka ei arvata teiste ettevõtete töötajaid, kes töötavad nimetatud ettevõttes, täites selle tellimusi, samuti pikalt töölt puuduvaid isikuid (rasedus- ja sünnituspuhkusel viibijad, sõjaväelased jne).</t>
  </si>
  <si>
    <t>1. elujõulise ja uuendusliku äriidee olemasolu</t>
  </si>
  <si>
    <t>2. äriidee asukoha piirkonna eriala kogemus</t>
  </si>
  <si>
    <t>3. ettevõtluskogemus</t>
  </si>
  <si>
    <t>TEST</t>
  </si>
  <si>
    <t>Kõrgharidus</t>
  </si>
  <si>
    <t>Akadeemiline kraad</t>
  </si>
  <si>
    <t>Kõrgharidus äriideede alal</t>
  </si>
  <si>
    <t>Äriideede kraad</t>
  </si>
  <si>
    <t>Akadeemiline kraad mitte äriidee valdkonnas</t>
  </si>
  <si>
    <t>Kõrgharidus ei ole äriideede valdkond</t>
  </si>
  <si>
    <t>4. haridustase</t>
  </si>
  <si>
    <t>üle 5 aasta</t>
  </si>
  <si>
    <t>kuni 1 aasta</t>
  </si>
  <si>
    <t>1-5 aastat</t>
  </si>
  <si>
    <t>osalemine õpipoisifirmade tegevuses</t>
  </si>
  <si>
    <t>Eksporditegevuse kogemus</t>
  </si>
  <si>
    <t>Keskeriharidus erialal</t>
  </si>
  <si>
    <t>Keskeriharidus mitte erialal, keskharidus</t>
  </si>
  <si>
    <t>Vähem kui keskharidus</t>
  </si>
  <si>
    <t>Saadaval</t>
  </si>
  <si>
    <t>Pole saadaval</t>
  </si>
  <si>
    <t>Üldine ettevõtluskogemus</t>
  </si>
  <si>
    <t>Omanik või kaasomanik</t>
  </si>
  <si>
    <t>Juhatuse liige</t>
  </si>
  <si>
    <t>Juht</t>
  </si>
  <si>
    <t>Operatiivtasandi juhtimine</t>
  </si>
  <si>
    <t>Puudulik kõrgharidus või olen kõrghariduse omandamisel</t>
  </si>
  <si>
    <t>Mittetäielik kõrgharidus</t>
  </si>
  <si>
    <t>Sekundaarne tehniline/eri</t>
  </si>
  <si>
    <t>Olen kõrghariduse omandamisel</t>
  </si>
  <si>
    <t>Mul on idee</t>
  </si>
  <si>
    <t>Eristav eelis märgitud</t>
  </si>
  <si>
    <t>Tegevusel on uuenduslik komponent</t>
  </si>
  <si>
    <t>Tegevusel on ekspordipotentsiaal</t>
  </si>
  <si>
    <t>Tegevus kuulub kehtivate EMTAK koodide alla</t>
  </si>
  <si>
    <t>Ettevõtja hindamine</t>
  </si>
  <si>
    <t>Konsultandi hinnang</t>
  </si>
  <si>
    <t>enne</t>
  </si>
  <si>
    <t>läbi</t>
  </si>
  <si>
    <t>Koefitsient</t>
  </si>
  <si>
    <t>komponendi hulgast võetakse kõrgeim punktisumma:</t>
  </si>
  <si>
    <t>Jah</t>
  </si>
  <si>
    <t>Ei</t>
  </si>
  <si>
    <t>Taotleja</t>
  </si>
  <si>
    <t>I. Taotleja</t>
  </si>
  <si>
    <t>Taotleja nimi</t>
  </si>
  <si>
    <t>Registrikood</t>
  </si>
  <si>
    <t>Taotleja kontaktandmed</t>
  </si>
  <si>
    <t>TAOTLUS</t>
  </si>
  <si>
    <t>Telefon</t>
  </si>
  <si>
    <t>E-post</t>
  </si>
  <si>
    <t>Koduleht</t>
  </si>
  <si>
    <t>Taotleja esindusõiguslik isik</t>
  </si>
  <si>
    <t>Nimi</t>
  </si>
  <si>
    <t>Esinduse alus</t>
  </si>
  <si>
    <t>Taotleja kinnitus</t>
  </si>
  <si>
    <t xml:space="preserve">Bürooruumid </t>
  </si>
  <si>
    <t>Tegevusala, kood</t>
  </si>
  <si>
    <t>Ametinimetus</t>
  </si>
  <si>
    <t>Allkirjaga kinnitan esitatud andmete õigsust</t>
  </si>
  <si>
    <t>Juriidiline aadress</t>
  </si>
  <si>
    <t>Kontaktisik</t>
  </si>
  <si>
    <t>Inkubaatori teenused</t>
  </si>
  <si>
    <t>Soovin üürida kontoripindasid</t>
  </si>
  <si>
    <t>tk:</t>
  </si>
  <si>
    <t>III Esitamine</t>
  </si>
  <si>
    <t>Olen tutvunud Jõhvi digi- ja multimeedia inkubatsioonikeskuse üürnikele kehtestatud tingimuste ja üüripindade taotlemise korraga.</t>
  </si>
  <si>
    <t>Üüriperiood (alates/tähtajaline kuudes):</t>
  </si>
  <si>
    <t>1. ei tegutse järgmistes valdkondades:</t>
  </si>
  <si>
    <t>a)tuumajaamade tegevuse lõpetamine või nende rajamine;</t>
  </si>
  <si>
    <t>b)tubaka ja tubakatoodete valmistamine, töötlemine ega turustamine;</t>
  </si>
  <si>
    <t>2. ei ole komisjoni määruse (EL) nr 651/2014 (18) artikli 2 punktis 18 määratletud raskustes olev ettevõtja, välja arvatud juhul, kui see on lubatud ajutiste riigiabi reeglite kohaselt, mis on kehtestatud erandlike olukordade käsitlemiseks, või vähese tähtsusega abi kontekstis, et toetada energiasüsteemi ümberkujundamise protsessi raames energiakulusid vähendavaid investeeringuid</t>
  </si>
  <si>
    <t>3. ei tegele investeeringutega, mis on seotud fossiilkütuste tootmise, töötlemise, transpordi, jaotuse, ladustamise või põletamisega</t>
  </si>
  <si>
    <t>Taotleja kinnitan, et:</t>
  </si>
  <si>
    <t>Kontrollib IVIA</t>
  </si>
  <si>
    <r>
      <t>Ettevõtlusvorm (</t>
    </r>
    <r>
      <rPr>
        <b/>
        <sz val="10"/>
        <rFont val="Arial"/>
        <family val="2"/>
      </rPr>
      <t>VKE</t>
    </r>
    <r>
      <rPr>
        <sz val="10"/>
        <rFont val="Arial"/>
        <family val="2"/>
        <charset val="204"/>
      </rPr>
      <t xml:space="preserve"> </t>
    </r>
    <r>
      <rPr>
        <sz val="8"/>
        <rFont val="Arial"/>
        <family val="2"/>
      </rPr>
      <t>- mikro-, väikese ja keskmise suurusega ettevõte</t>
    </r>
    <r>
      <rPr>
        <sz val="10"/>
        <rFont val="Arial"/>
        <family val="2"/>
        <charset val="204"/>
      </rPr>
      <t xml:space="preserve">; </t>
    </r>
    <r>
      <rPr>
        <b/>
        <sz val="10"/>
        <rFont val="Arial"/>
        <family val="2"/>
      </rPr>
      <t>SE</t>
    </r>
    <r>
      <rPr>
        <sz val="10"/>
        <rFont val="Arial"/>
        <family val="2"/>
        <charset val="204"/>
      </rPr>
      <t xml:space="preserve"> </t>
    </r>
    <r>
      <rPr>
        <sz val="8"/>
        <rFont val="Arial"/>
        <family val="2"/>
      </rPr>
      <t>- suurettevõte</t>
    </r>
    <r>
      <rPr>
        <sz val="10"/>
        <rFont val="Arial"/>
        <family val="2"/>
        <charset val="204"/>
      </rPr>
      <t xml:space="preserve">, </t>
    </r>
    <r>
      <rPr>
        <b/>
        <sz val="10"/>
        <rFont val="Arial"/>
        <family val="2"/>
      </rPr>
      <t>SA</t>
    </r>
    <r>
      <rPr>
        <sz val="10"/>
        <rFont val="Arial"/>
        <family val="2"/>
        <charset val="204"/>
      </rPr>
      <t xml:space="preserve"> </t>
    </r>
    <r>
      <rPr>
        <sz val="8"/>
        <rFont val="Arial"/>
        <family val="2"/>
      </rPr>
      <t>- sihtasutus</t>
    </r>
    <r>
      <rPr>
        <sz val="10"/>
        <rFont val="Arial"/>
        <family val="2"/>
        <charset val="204"/>
      </rPr>
      <t xml:space="preserve">; </t>
    </r>
    <r>
      <rPr>
        <b/>
        <sz val="10"/>
        <rFont val="Arial"/>
        <family val="2"/>
      </rPr>
      <t>MTÜ</t>
    </r>
    <r>
      <rPr>
        <sz val="10"/>
        <rFont val="Arial"/>
        <family val="2"/>
        <charset val="204"/>
      </rPr>
      <t xml:space="preserve"> </t>
    </r>
    <r>
      <rPr>
        <sz val="8"/>
        <rFont val="Arial"/>
        <family val="2"/>
      </rPr>
      <t>- mittetulundusühing</t>
    </r>
    <r>
      <rPr>
        <sz val="10"/>
        <rFont val="Arial"/>
        <family val="2"/>
        <charset val="204"/>
      </rPr>
      <t>)</t>
    </r>
  </si>
  <si>
    <r>
      <t>II Taotluse</t>
    </r>
    <r>
      <rPr>
        <b/>
        <sz val="10"/>
        <rFont val="Arial"/>
        <family val="2"/>
      </rPr>
      <t xml:space="preserve"> objektid</t>
    </r>
  </si>
  <si>
    <r>
      <t xml:space="preserve"> m</t>
    </r>
    <r>
      <rPr>
        <sz val="10"/>
        <rFont val="Aptos Narrow"/>
        <family val="2"/>
      </rPr>
      <t>²</t>
    </r>
    <r>
      <rPr>
        <sz val="10"/>
        <rFont val="Arial"/>
        <family val="2"/>
        <charset val="204"/>
      </rPr>
      <t>/töökohta kontoris:</t>
    </r>
  </si>
  <si>
    <t>Töökoht avatud kontoris</t>
  </si>
  <si>
    <t>Jõhvi digi- ja multimeedia inkubatsioonikeskuses ruumide üürimiseks</t>
  </si>
  <si>
    <t>Kuupäev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</si>
</sst>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indexed="8"/>
      <name val="Calibri"/>
      <family val="2"/>
      <charset val="204"/>
    </font>
    <font>
      <sz val="10"/>
      <name val="Arial"/>
      <family val="2"/>
      <charset val="204"/>
    </font>
    <font>
      <b/>
      <sz val="12"/>
      <name val="Arial"/>
      <family val="2"/>
      <charset val="204"/>
    </font>
    <font>
      <sz val="10"/>
      <name val="Arial Cyr"/>
      <charset val="204"/>
    </font>
    <font>
      <b/>
      <sz val="10"/>
      <name val="Arial"/>
      <family val="2"/>
      <charset val="204"/>
    </font>
    <font>
      <sz val="8"/>
      <name val="Arial"/>
      <family val="2"/>
      <charset val="204"/>
    </font>
    <font>
      <sz val="10"/>
      <name val="Arial Cyr"/>
      <family val="2"/>
      <charset val="204"/>
    </font>
    <font>
      <sz val="10"/>
      <name val="Times New Roman"/>
      <family val="1"/>
      <charset val="204"/>
    </font>
    <font>
      <sz val="12"/>
      <color indexed="8"/>
      <name val="Times New Roman"/>
      <family val="2"/>
      <charset val="186"/>
    </font>
    <font>
      <sz val="11"/>
      <name val="Times New Roman"/>
      <family val="1"/>
      <charset val="204"/>
    </font>
    <font>
      <vertAlign val="superscript"/>
      <sz val="11"/>
      <name val="Times New Roman"/>
      <family val="1"/>
      <charset val="204"/>
    </font>
    <font>
      <sz val="8"/>
      <name val="Times New Roman"/>
      <family val="1"/>
      <charset val="204"/>
    </font>
    <font>
      <u/>
      <sz val="10"/>
      <color indexed="12"/>
      <name val="Arial Cyr"/>
      <charset val="204"/>
    </font>
    <font>
      <sz val="8"/>
      <name val="Calibri"/>
      <family val="2"/>
      <charset val="204"/>
    </font>
    <font>
      <b/>
      <sz val="11"/>
      <color indexed="8"/>
      <name val="Calibri"/>
      <family val="2"/>
      <charset val="204"/>
    </font>
    <font>
      <b/>
      <sz val="10"/>
      <color indexed="52"/>
      <name val="Arial"/>
      <family val="2"/>
      <charset val="186"/>
    </font>
    <font>
      <u/>
      <sz val="10"/>
      <color indexed="20"/>
      <name val="Arial"/>
      <family val="2"/>
      <charset val="186"/>
    </font>
    <font>
      <sz val="10"/>
      <color indexed="20"/>
      <name val="Arial"/>
      <family val="2"/>
      <charset val="186"/>
    </font>
    <font>
      <sz val="10"/>
      <color indexed="10"/>
      <name val="Arial"/>
      <family val="2"/>
      <charset val="186"/>
    </font>
    <font>
      <u/>
      <sz val="11"/>
      <color indexed="12"/>
      <name val="Calibri"/>
      <family val="2"/>
      <charset val="186"/>
    </font>
    <font>
      <u/>
      <sz val="10"/>
      <color indexed="12"/>
      <name val="Arial"/>
      <family val="2"/>
      <charset val="186"/>
    </font>
    <font>
      <b/>
      <sz val="10"/>
      <color indexed="8"/>
      <name val="Arial"/>
      <family val="2"/>
      <charset val="186"/>
    </font>
    <font>
      <b/>
      <sz val="10"/>
      <color indexed="9"/>
      <name val="Arial"/>
      <family val="2"/>
      <charset val="186"/>
    </font>
    <font>
      <sz val="10"/>
      <color indexed="52"/>
      <name val="Arial"/>
      <family val="2"/>
      <charset val="186"/>
    </font>
    <font>
      <sz val="10"/>
      <color indexed="60"/>
      <name val="Arial"/>
      <family val="2"/>
      <charset val="186"/>
    </font>
    <font>
      <sz val="11"/>
      <color indexed="8"/>
      <name val="Calibri"/>
      <family val="2"/>
      <charset val="186"/>
    </font>
    <font>
      <sz val="10"/>
      <name val="Arial"/>
      <family val="2"/>
      <charset val="186"/>
    </font>
    <font>
      <b/>
      <sz val="18"/>
      <color indexed="56"/>
      <name val="Cambria"/>
      <family val="2"/>
      <charset val="186"/>
    </font>
    <font>
      <b/>
      <sz val="15"/>
      <color indexed="56"/>
      <name val="Arial"/>
      <family val="2"/>
      <charset val="186"/>
    </font>
    <font>
      <b/>
      <sz val="13"/>
      <color indexed="56"/>
      <name val="Arial"/>
      <family val="2"/>
      <charset val="186"/>
    </font>
    <font>
      <b/>
      <sz val="11"/>
      <color indexed="56"/>
      <name val="Arial"/>
      <family val="2"/>
      <charset val="186"/>
    </font>
    <font>
      <i/>
      <sz val="10"/>
      <color indexed="23"/>
      <name val="Arial"/>
      <family val="2"/>
      <charset val="186"/>
    </font>
    <font>
      <sz val="10"/>
      <color indexed="62"/>
      <name val="Arial"/>
      <family val="2"/>
      <charset val="186"/>
    </font>
    <font>
      <b/>
      <sz val="10"/>
      <color indexed="63"/>
      <name val="Arial"/>
      <family val="2"/>
      <charset val="186"/>
    </font>
    <font>
      <sz val="11"/>
      <color indexed="8"/>
      <name val="Times New Roman"/>
      <family val="1"/>
    </font>
    <font>
      <b/>
      <sz val="11"/>
      <name val="Times New Roman"/>
      <family val="1"/>
      <charset val="186"/>
    </font>
    <font>
      <sz val="10"/>
      <name val="Verdana"/>
      <family val="2"/>
      <charset val="204"/>
    </font>
    <font>
      <u/>
      <sz val="10"/>
      <color indexed="12"/>
      <name val="Verdana"/>
      <family val="2"/>
      <charset val="186"/>
    </font>
    <font>
      <sz val="11"/>
      <name val="Arial"/>
      <family val="2"/>
      <charset val="204"/>
    </font>
    <font>
      <sz val="10"/>
      <color rgb="FFFF0000"/>
      <name val="Arial"/>
      <family val="2"/>
      <charset val="204"/>
    </font>
    <font>
      <sz val="10"/>
      <name val="Arial"/>
      <family val="2"/>
    </font>
    <font>
      <sz val="10"/>
      <name val="Aptos Narrow"/>
      <family val="2"/>
    </font>
    <font>
      <b/>
      <sz val="10"/>
      <name val="Arial"/>
      <family val="2"/>
    </font>
    <font>
      <sz val="8"/>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3"/>
        <bgColor indexed="64"/>
      </patternFill>
    </fill>
    <fill>
      <patternFill patternType="solid">
        <fgColor indexed="22"/>
        <bgColor indexed="64"/>
      </patternFill>
    </fill>
    <fill>
      <patternFill patternType="solid">
        <fgColor rgb="FFCCFFCC"/>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9" tint="0.59999389629810485"/>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54">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16" borderId="1" applyNumberFormat="0" applyAlignment="0" applyProtection="0"/>
    <xf numFmtId="0" fontId="18" fillId="3"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3" fillId="0" borderId="2" applyNumberFormat="0" applyFill="0" applyAlignment="0" applyProtection="0"/>
    <xf numFmtId="0" fontId="24" fillId="17" borderId="3" applyNumberFormat="0" applyAlignment="0" applyProtection="0"/>
    <xf numFmtId="0" fontId="25" fillId="0" borderId="4" applyNumberFormat="0" applyFill="0" applyAlignment="0" applyProtection="0"/>
    <xf numFmtId="0" fontId="15" fillId="18" borderId="5" applyNumberFormat="0" applyFont="0" applyAlignment="0" applyProtection="0"/>
    <xf numFmtId="0" fontId="26" fillId="19" borderId="0" applyNumberFormat="0" applyBorder="0" applyAlignment="0" applyProtection="0"/>
    <xf numFmtId="0" fontId="27" fillId="0" borderId="0"/>
    <xf numFmtId="0" fontId="28" fillId="0" borderId="0"/>
    <xf numFmtId="0" fontId="29" fillId="0" borderId="0" applyNumberFormat="0" applyFill="0" applyBorder="0" applyAlignment="0" applyProtection="0"/>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23" borderId="0" applyNumberFormat="0" applyBorder="0" applyAlignment="0" applyProtection="0"/>
    <xf numFmtId="0" fontId="33" fillId="0" borderId="0" applyNumberFormat="0" applyFill="0" applyBorder="0" applyAlignment="0" applyProtection="0"/>
    <xf numFmtId="0" fontId="34" fillId="7" borderId="1" applyNumberFormat="0" applyAlignment="0" applyProtection="0"/>
    <xf numFmtId="0" fontId="35" fillId="16" borderId="9" applyNumberFormat="0" applyAlignment="0" applyProtection="0"/>
    <xf numFmtId="0" fontId="12"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 fillId="0" borderId="0"/>
    <xf numFmtId="0" fontId="8" fillId="0" borderId="0"/>
    <xf numFmtId="0" fontId="6" fillId="0" borderId="0"/>
    <xf numFmtId="0" fontId="36" fillId="0" borderId="0"/>
    <xf numFmtId="0" fontId="1" fillId="0" borderId="0"/>
    <xf numFmtId="9" fontId="6" fillId="0" borderId="0" applyFill="0" applyBorder="0" applyAlignment="0" applyProtection="0"/>
  </cellStyleXfs>
  <cellXfs count="144">
    <xf numFmtId="0" fontId="0" fillId="0" borderId="0" xfId="0"/>
    <xf numFmtId="0" fontId="1" fillId="0" borderId="0" xfId="52"/>
    <xf numFmtId="0" fontId="3" fillId="0" borderId="0" xfId="48"/>
    <xf numFmtId="0" fontId="4" fillId="0" borderId="0" xfId="52" applyFont="1"/>
    <xf numFmtId="0" fontId="5" fillId="0" borderId="0" xfId="52" applyFont="1"/>
    <xf numFmtId="0" fontId="1" fillId="0" borderId="10" xfId="52" applyBorder="1" applyAlignment="1">
      <alignment horizontal="center"/>
    </xf>
    <xf numFmtId="0" fontId="7" fillId="0" borderId="0" xfId="48" applyFont="1"/>
    <xf numFmtId="0" fontId="9" fillId="0" borderId="12" xfId="48" applyFont="1" applyBorder="1" applyAlignment="1">
      <alignment horizontal="center" wrapText="1"/>
    </xf>
    <xf numFmtId="0" fontId="9" fillId="0" borderId="13" xfId="48" applyFont="1" applyBorder="1" applyAlignment="1">
      <alignment horizontal="center" wrapText="1"/>
    </xf>
    <xf numFmtId="0" fontId="9" fillId="0" borderId="10" xfId="48" applyFont="1" applyBorder="1" applyAlignment="1">
      <alignment horizontal="center" wrapText="1"/>
    </xf>
    <xf numFmtId="0" fontId="9" fillId="0" borderId="14" xfId="48" applyFont="1" applyBorder="1" applyAlignment="1">
      <alignment horizontal="left" wrapText="1"/>
    </xf>
    <xf numFmtId="0" fontId="9" fillId="0" borderId="10" xfId="48" applyFont="1" applyBorder="1" applyAlignment="1">
      <alignment horizontal="right"/>
    </xf>
    <xf numFmtId="3" fontId="9" fillId="0" borderId="14" xfId="48" applyNumberFormat="1" applyFont="1" applyBorder="1" applyAlignment="1">
      <alignment horizontal="right"/>
    </xf>
    <xf numFmtId="0" fontId="9" fillId="0" borderId="15" xfId="48" applyFont="1" applyBorder="1" applyAlignment="1">
      <alignment horizontal="right"/>
    </xf>
    <xf numFmtId="0" fontId="9" fillId="0" borderId="16" xfId="48" applyFont="1" applyBorder="1" applyAlignment="1">
      <alignment horizontal="center" wrapText="1"/>
    </xf>
    <xf numFmtId="0" fontId="9" fillId="0" borderId="17" xfId="48" applyFont="1" applyBorder="1" applyAlignment="1">
      <alignment horizontal="left" wrapText="1"/>
    </xf>
    <xf numFmtId="0" fontId="9" fillId="0" borderId="16" xfId="48" applyFont="1" applyBorder="1" applyAlignment="1">
      <alignment horizontal="right"/>
    </xf>
    <xf numFmtId="3" fontId="9" fillId="0" borderId="17" xfId="48" applyNumberFormat="1" applyFont="1" applyBorder="1" applyAlignment="1">
      <alignment horizontal="right"/>
    </xf>
    <xf numFmtId="0" fontId="9" fillId="0" borderId="18" xfId="48" applyFont="1" applyBorder="1" applyAlignment="1">
      <alignment horizontal="right"/>
    </xf>
    <xf numFmtId="0" fontId="9" fillId="0" borderId="17" xfId="48" applyFont="1" applyBorder="1" applyAlignment="1">
      <alignment horizontal="right"/>
    </xf>
    <xf numFmtId="0" fontId="11" fillId="0" borderId="18" xfId="48" applyFont="1" applyBorder="1" applyAlignment="1">
      <alignment horizontal="right" wrapText="1"/>
    </xf>
    <xf numFmtId="0" fontId="9" fillId="0" borderId="19" xfId="48" applyFont="1" applyBorder="1" applyAlignment="1">
      <alignment horizontal="center" wrapText="1"/>
    </xf>
    <xf numFmtId="0" fontId="9" fillId="0" borderId="20" xfId="48" applyFont="1" applyBorder="1" applyAlignment="1">
      <alignment horizontal="left" wrapText="1"/>
    </xf>
    <xf numFmtId="0" fontId="9" fillId="0" borderId="19" xfId="48" applyFont="1" applyBorder="1" applyAlignment="1">
      <alignment horizontal="right"/>
    </xf>
    <xf numFmtId="3" fontId="9" fillId="0" borderId="20" xfId="48" applyNumberFormat="1" applyFont="1" applyBorder="1" applyAlignment="1">
      <alignment horizontal="right"/>
    </xf>
    <xf numFmtId="0" fontId="0" fillId="0" borderId="0" xfId="0" applyAlignment="1">
      <alignment horizontal="center"/>
    </xf>
    <xf numFmtId="0" fontId="9" fillId="0" borderId="12" xfId="48" applyFont="1" applyBorder="1" applyAlignment="1">
      <alignment horizontal="center"/>
    </xf>
    <xf numFmtId="0" fontId="9" fillId="0" borderId="13" xfId="48" applyFont="1" applyBorder="1" applyAlignment="1">
      <alignment horizontal="center"/>
    </xf>
    <xf numFmtId="0" fontId="9" fillId="0" borderId="15" xfId="48" applyFont="1" applyBorder="1" applyAlignment="1">
      <alignment horizontal="center" wrapText="1"/>
    </xf>
    <xf numFmtId="0" fontId="9" fillId="0" borderId="21" xfId="48" applyFont="1" applyBorder="1" applyAlignment="1">
      <alignment horizontal="center" wrapText="1"/>
    </xf>
    <xf numFmtId="0" fontId="9" fillId="0" borderId="22" xfId="48" applyFont="1" applyBorder="1" applyAlignment="1">
      <alignment horizontal="left" wrapText="1"/>
    </xf>
    <xf numFmtId="0" fontId="3" fillId="24" borderId="0" xfId="48" applyFill="1"/>
    <xf numFmtId="0" fontId="38" fillId="0" borderId="11" xfId="51" applyFont="1" applyBorder="1"/>
    <xf numFmtId="0" fontId="14" fillId="0" borderId="0" xfId="0" applyFont="1"/>
    <xf numFmtId="0" fontId="38" fillId="25" borderId="11" xfId="51" applyFont="1" applyFill="1" applyBorder="1" applyAlignment="1">
      <alignment horizontal="center" vertical="top" wrapText="1"/>
    </xf>
    <xf numFmtId="0" fontId="1" fillId="0" borderId="12" xfId="52" applyBorder="1" applyAlignment="1">
      <alignment horizontal="center"/>
    </xf>
    <xf numFmtId="0" fontId="4" fillId="0" borderId="0" xfId="52" applyFont="1" applyAlignment="1">
      <alignment horizontal="left"/>
    </xf>
    <xf numFmtId="0" fontId="1" fillId="0" borderId="24" xfId="52" applyBorder="1" applyAlignment="1">
      <alignment horizontal="right"/>
    </xf>
    <xf numFmtId="0" fontId="3" fillId="27" borderId="24" xfId="48" applyFill="1" applyBorder="1"/>
    <xf numFmtId="0" fontId="1" fillId="25" borderId="16" xfId="52" applyFill="1" applyBorder="1" applyAlignment="1">
      <alignment horizontal="left"/>
    </xf>
    <xf numFmtId="49" fontId="1" fillId="0" borderId="16" xfId="52" applyNumberFormat="1" applyBorder="1" applyAlignment="1">
      <alignment horizontal="left"/>
    </xf>
    <xf numFmtId="49" fontId="1" fillId="0" borderId="12" xfId="52" applyNumberFormat="1" applyBorder="1" applyAlignment="1">
      <alignment horizontal="left"/>
    </xf>
    <xf numFmtId="3" fontId="1" fillId="26" borderId="11" xfId="52" applyNumberFormat="1" applyFill="1" applyBorder="1" applyAlignment="1">
      <alignment horizontal="center"/>
    </xf>
    <xf numFmtId="0" fontId="3" fillId="26" borderId="11" xfId="48" applyFill="1" applyBorder="1" applyAlignment="1">
      <alignment horizontal="center"/>
    </xf>
    <xf numFmtId="0" fontId="3" fillId="27" borderId="26" xfId="48" applyFill="1" applyBorder="1"/>
    <xf numFmtId="0" fontId="1" fillId="0" borderId="16" xfId="52" applyBorder="1" applyAlignment="1">
      <alignment horizontal="left" indent="9"/>
    </xf>
    <xf numFmtId="0" fontId="1" fillId="26" borderId="17" xfId="52" applyFill="1" applyBorder="1" applyAlignment="1">
      <alignment horizontal="center"/>
    </xf>
    <xf numFmtId="0" fontId="4" fillId="26" borderId="17" xfId="52" applyFont="1" applyFill="1" applyBorder="1" applyAlignment="1">
      <alignment horizontal="center"/>
    </xf>
    <xf numFmtId="0" fontId="1" fillId="0" borderId="12" xfId="52" applyBorder="1" applyAlignment="1">
      <alignment horizontal="left" indent="9"/>
    </xf>
    <xf numFmtId="0" fontId="5" fillId="0" borderId="42" xfId="52" applyFont="1" applyBorder="1" applyAlignment="1">
      <alignment horizontal="right"/>
    </xf>
    <xf numFmtId="0" fontId="3" fillId="26" borderId="35" xfId="48" applyFill="1" applyBorder="1" applyAlignment="1">
      <alignment horizontal="center"/>
    </xf>
    <xf numFmtId="0" fontId="4" fillId="26" borderId="36" xfId="52" applyFont="1" applyFill="1" applyBorder="1" applyAlignment="1">
      <alignment horizontal="center"/>
    </xf>
    <xf numFmtId="0" fontId="40" fillId="0" borderId="0" xfId="52" applyFont="1" applyAlignment="1">
      <alignment horizontal="left" wrapText="1"/>
    </xf>
    <xf numFmtId="0" fontId="40" fillId="0" borderId="0" xfId="52" applyFont="1" applyAlignment="1">
      <alignment wrapText="1"/>
    </xf>
    <xf numFmtId="0" fontId="40" fillId="0" borderId="38" xfId="52" applyFont="1" applyBorder="1" applyAlignment="1">
      <alignment wrapText="1"/>
    </xf>
    <xf numFmtId="0" fontId="40" fillId="0" borderId="39" xfId="52" applyFont="1" applyBorder="1" applyAlignment="1">
      <alignment wrapText="1"/>
    </xf>
    <xf numFmtId="0" fontId="40" fillId="29" borderId="54" xfId="52" applyFont="1" applyFill="1" applyBorder="1" applyAlignment="1">
      <alignment wrapText="1"/>
    </xf>
    <xf numFmtId="0" fontId="40" fillId="29" borderId="50" xfId="52" applyFont="1" applyFill="1" applyBorder="1" applyAlignment="1">
      <alignment wrapText="1"/>
    </xf>
    <xf numFmtId="0" fontId="1" fillId="25" borderId="11" xfId="52" applyFill="1" applyBorder="1" applyAlignment="1">
      <alignment horizontal="left"/>
    </xf>
    <xf numFmtId="0" fontId="1" fillId="25" borderId="23" xfId="52" applyFill="1" applyBorder="1" applyAlignment="1">
      <alignment horizontal="left"/>
    </xf>
    <xf numFmtId="0" fontId="1" fillId="25" borderId="26" xfId="52" applyFill="1" applyBorder="1" applyAlignment="1">
      <alignment horizontal="left"/>
    </xf>
    <xf numFmtId="0" fontId="40" fillId="0" borderId="46" xfId="52" applyFont="1" applyBorder="1" applyAlignment="1">
      <alignment horizontal="left" wrapText="1"/>
    </xf>
    <xf numFmtId="0" fontId="40" fillId="0" borderId="47" xfId="52" applyFont="1" applyBorder="1" applyAlignment="1">
      <alignment horizontal="left" wrapText="1"/>
    </xf>
    <xf numFmtId="0" fontId="40" fillId="0" borderId="48" xfId="52" applyFont="1" applyBorder="1" applyAlignment="1">
      <alignment horizontal="left" wrapText="1"/>
    </xf>
    <xf numFmtId="0" fontId="4" fillId="28" borderId="46" xfId="52" applyFont="1" applyFill="1" applyBorder="1" applyAlignment="1">
      <alignment horizontal="left" wrapText="1"/>
    </xf>
    <xf numFmtId="0" fontId="4" fillId="28" borderId="47" xfId="52" applyFont="1" applyFill="1" applyBorder="1" applyAlignment="1">
      <alignment horizontal="left" wrapText="1"/>
    </xf>
    <xf numFmtId="0" fontId="4" fillId="28" borderId="48" xfId="52" applyFont="1" applyFill="1" applyBorder="1" applyAlignment="1">
      <alignment horizontal="left" wrapText="1"/>
    </xf>
    <xf numFmtId="0" fontId="4" fillId="29" borderId="51" xfId="52" applyFont="1" applyFill="1" applyBorder="1" applyAlignment="1">
      <alignment horizontal="center" wrapText="1"/>
    </xf>
    <xf numFmtId="0" fontId="4" fillId="29" borderId="52" xfId="52" applyFont="1" applyFill="1" applyBorder="1" applyAlignment="1">
      <alignment horizontal="center" wrapText="1"/>
    </xf>
    <xf numFmtId="0" fontId="40" fillId="0" borderId="32" xfId="52" applyFont="1" applyBorder="1" applyAlignment="1">
      <alignment horizontal="left" wrapText="1"/>
    </xf>
    <xf numFmtId="0" fontId="40" fillId="0" borderId="33" xfId="52" applyFont="1" applyBorder="1" applyAlignment="1">
      <alignment horizontal="left" wrapText="1"/>
    </xf>
    <xf numFmtId="0" fontId="1" fillId="0" borderId="35" xfId="52" applyBorder="1" applyAlignment="1">
      <alignment horizontal="left"/>
    </xf>
    <xf numFmtId="0" fontId="1" fillId="0" borderId="36" xfId="52" applyBorder="1" applyAlignment="1">
      <alignment horizontal="left"/>
    </xf>
    <xf numFmtId="0" fontId="1" fillId="0" borderId="32" xfId="52" applyBorder="1" applyAlignment="1">
      <alignment horizontal="left" wrapText="1"/>
    </xf>
    <xf numFmtId="0" fontId="1" fillId="0" borderId="33" xfId="52" applyBorder="1" applyAlignment="1">
      <alignment horizontal="left" wrapText="1"/>
    </xf>
    <xf numFmtId="0" fontId="1" fillId="0" borderId="34" xfId="52" applyBorder="1" applyAlignment="1">
      <alignment horizontal="left" wrapText="1"/>
    </xf>
    <xf numFmtId="0" fontId="4" fillId="0" borderId="31" xfId="52" applyFont="1" applyBorder="1" applyAlignment="1">
      <alignment horizontal="left"/>
    </xf>
    <xf numFmtId="0" fontId="4" fillId="28" borderId="28" xfId="52" applyFont="1" applyFill="1" applyBorder="1" applyAlignment="1">
      <alignment horizontal="left" wrapText="1"/>
    </xf>
    <xf numFmtId="0" fontId="4" fillId="28" borderId="29" xfId="52" applyFont="1" applyFill="1" applyBorder="1" applyAlignment="1">
      <alignment horizontal="left" wrapText="1"/>
    </xf>
    <xf numFmtId="0" fontId="4" fillId="28" borderId="30" xfId="52" applyFont="1" applyFill="1" applyBorder="1" applyAlignment="1">
      <alignment horizontal="left" wrapText="1"/>
    </xf>
    <xf numFmtId="0" fontId="4" fillId="27" borderId="25" xfId="52" applyFont="1" applyFill="1" applyBorder="1" applyAlignment="1">
      <alignment horizontal="left"/>
    </xf>
    <xf numFmtId="0" fontId="4" fillId="27" borderId="24" xfId="52" applyFont="1" applyFill="1" applyBorder="1" applyAlignment="1">
      <alignment horizontal="left"/>
    </xf>
    <xf numFmtId="0" fontId="40" fillId="0" borderId="34" xfId="52" applyFont="1" applyBorder="1" applyAlignment="1">
      <alignment horizontal="left" wrapText="1"/>
    </xf>
    <xf numFmtId="0" fontId="40" fillId="0" borderId="11" xfId="52" applyFont="1" applyBorder="1" applyAlignment="1">
      <alignment horizontal="left" wrapText="1"/>
    </xf>
    <xf numFmtId="0" fontId="40" fillId="0" borderId="23" xfId="52" applyFont="1" applyBorder="1" applyAlignment="1">
      <alignment horizontal="left" wrapText="1"/>
    </xf>
    <xf numFmtId="0" fontId="40" fillId="0" borderId="27" xfId="52" applyFont="1" applyBorder="1" applyAlignment="1">
      <alignment horizontal="left" wrapText="1"/>
    </xf>
    <xf numFmtId="0" fontId="40" fillId="0" borderId="53" xfId="52" applyFont="1" applyBorder="1" applyAlignment="1">
      <alignment horizontal="left" wrapText="1"/>
    </xf>
    <xf numFmtId="0" fontId="1" fillId="0" borderId="16" xfId="52" applyBorder="1" applyAlignment="1">
      <alignment horizontal="left"/>
    </xf>
    <xf numFmtId="0" fontId="1" fillId="0" borderId="11" xfId="52" applyBorder="1" applyAlignment="1">
      <alignment horizontal="left"/>
    </xf>
    <xf numFmtId="0" fontId="1" fillId="0" borderId="25" xfId="52" applyBorder="1" applyAlignment="1">
      <alignment horizontal="left"/>
    </xf>
    <xf numFmtId="0" fontId="1" fillId="0" borderId="24" xfId="52" applyBorder="1" applyAlignment="1">
      <alignment horizontal="left"/>
    </xf>
    <xf numFmtId="0" fontId="1" fillId="0" borderId="18" xfId="52" applyBorder="1" applyAlignment="1">
      <alignment horizontal="left"/>
    </xf>
    <xf numFmtId="0" fontId="1" fillId="0" borderId="23" xfId="52" applyBorder="1" applyAlignment="1">
      <alignment horizontal="left"/>
    </xf>
    <xf numFmtId="0" fontId="1" fillId="0" borderId="26" xfId="52" applyBorder="1" applyAlignment="1">
      <alignment horizontal="left"/>
    </xf>
    <xf numFmtId="0" fontId="39" fillId="0" borderId="23" xfId="52" applyFont="1" applyBorder="1" applyAlignment="1">
      <alignment horizontal="left"/>
    </xf>
    <xf numFmtId="0" fontId="39" fillId="0" borderId="26" xfId="52" applyFont="1" applyBorder="1" applyAlignment="1">
      <alignment horizontal="left"/>
    </xf>
    <xf numFmtId="0" fontId="12" fillId="0" borderId="11" xfId="46" applyBorder="1" applyAlignment="1" applyProtection="1">
      <alignment horizontal="left"/>
    </xf>
    <xf numFmtId="0" fontId="1" fillId="0" borderId="17" xfId="52" applyBorder="1" applyAlignment="1">
      <alignment horizontal="left"/>
    </xf>
    <xf numFmtId="0" fontId="1" fillId="25" borderId="25" xfId="52" applyFill="1" applyBorder="1" applyAlignment="1">
      <alignment horizontal="left"/>
    </xf>
    <xf numFmtId="0" fontId="1" fillId="25" borderId="24" xfId="52" applyFill="1" applyBorder="1" applyAlignment="1">
      <alignment horizontal="left"/>
    </xf>
    <xf numFmtId="14" fontId="1" fillId="0" borderId="25" xfId="52" applyNumberFormat="1" applyBorder="1" applyAlignment="1">
      <alignment horizontal="left"/>
    </xf>
    <xf numFmtId="14" fontId="1" fillId="0" borderId="24" xfId="52" applyNumberFormat="1" applyBorder="1" applyAlignment="1">
      <alignment horizontal="left"/>
    </xf>
    <xf numFmtId="14" fontId="1" fillId="0" borderId="26" xfId="52" applyNumberFormat="1" applyBorder="1" applyAlignment="1">
      <alignment horizontal="left"/>
    </xf>
    <xf numFmtId="0" fontId="1" fillId="0" borderId="11" xfId="52" applyBorder="1" applyAlignment="1">
      <alignment horizontal="center"/>
    </xf>
    <xf numFmtId="0" fontId="1" fillId="0" borderId="17" xfId="52" applyBorder="1" applyAlignment="1">
      <alignment horizontal="center"/>
    </xf>
    <xf numFmtId="0" fontId="1" fillId="25" borderId="18" xfId="52" applyFill="1" applyBorder="1" applyAlignment="1">
      <alignment horizontal="left"/>
    </xf>
    <xf numFmtId="0" fontId="1" fillId="0" borderId="41" xfId="52" applyBorder="1" applyAlignment="1">
      <alignment horizontal="center"/>
    </xf>
    <xf numFmtId="0" fontId="1" fillId="0" borderId="42" xfId="52" applyBorder="1" applyAlignment="1">
      <alignment horizontal="center"/>
    </xf>
    <xf numFmtId="0" fontId="1" fillId="0" borderId="43" xfId="52" applyBorder="1" applyAlignment="1">
      <alignment horizontal="center"/>
    </xf>
    <xf numFmtId="0" fontId="1" fillId="0" borderId="44" xfId="52" applyBorder="1" applyAlignment="1">
      <alignment horizontal="center"/>
    </xf>
    <xf numFmtId="0" fontId="1" fillId="0" borderId="31" xfId="52" applyBorder="1" applyAlignment="1">
      <alignment horizontal="center"/>
    </xf>
    <xf numFmtId="0" fontId="1" fillId="0" borderId="45" xfId="52" applyBorder="1" applyAlignment="1">
      <alignment horizontal="center"/>
    </xf>
    <xf numFmtId="0" fontId="1" fillId="27" borderId="46" xfId="52" applyFill="1" applyBorder="1" applyAlignment="1">
      <alignment horizontal="left"/>
    </xf>
    <xf numFmtId="0" fontId="1" fillId="27" borderId="47" xfId="52" applyFill="1" applyBorder="1" applyAlignment="1">
      <alignment horizontal="left"/>
    </xf>
    <xf numFmtId="0" fontId="1" fillId="27" borderId="48" xfId="52" applyFill="1" applyBorder="1" applyAlignment="1">
      <alignment horizontal="left"/>
    </xf>
    <xf numFmtId="14" fontId="1" fillId="0" borderId="35" xfId="52" applyNumberFormat="1" applyBorder="1" applyAlignment="1">
      <alignment horizontal="center"/>
    </xf>
    <xf numFmtId="0" fontId="1" fillId="0" borderId="35" xfId="52" applyBorder="1" applyAlignment="1">
      <alignment horizontal="center"/>
    </xf>
    <xf numFmtId="0" fontId="1" fillId="0" borderId="36" xfId="52" applyBorder="1" applyAlignment="1">
      <alignment horizontal="center"/>
    </xf>
    <xf numFmtId="0" fontId="1" fillId="0" borderId="37" xfId="52" applyBorder="1" applyAlignment="1">
      <alignment horizontal="center"/>
    </xf>
    <xf numFmtId="0" fontId="1" fillId="0" borderId="14" xfId="52" applyBorder="1" applyAlignment="1">
      <alignment horizontal="center"/>
    </xf>
    <xf numFmtId="0" fontId="1" fillId="0" borderId="0" xfId="52" applyAlignment="1">
      <alignment horizontal="left" wrapText="1" indent="5"/>
    </xf>
    <xf numFmtId="0" fontId="5" fillId="0" borderId="0" xfId="52" applyFont="1" applyAlignment="1">
      <alignment horizontal="left" wrapText="1"/>
    </xf>
    <xf numFmtId="0" fontId="1" fillId="0" borderId="27" xfId="52" applyBorder="1" applyAlignment="1">
      <alignment horizontal="right" vertical="top" wrapText="1"/>
    </xf>
    <xf numFmtId="0" fontId="1" fillId="0" borderId="40" xfId="52" applyBorder="1" applyAlignment="1">
      <alignment horizontal="right" vertical="top" wrapText="1"/>
    </xf>
    <xf numFmtId="0" fontId="1" fillId="0" borderId="49" xfId="52" applyBorder="1" applyAlignment="1">
      <alignment horizontal="right" vertical="top" wrapText="1"/>
    </xf>
    <xf numFmtId="0" fontId="4" fillId="0" borderId="0" xfId="52" applyFont="1" applyAlignment="1">
      <alignment horizontal="left"/>
    </xf>
    <xf numFmtId="0" fontId="40" fillId="29" borderId="51" xfId="52" applyFont="1" applyFill="1" applyBorder="1" applyAlignment="1">
      <alignment horizontal="center" wrapText="1"/>
    </xf>
    <xf numFmtId="0" fontId="40" fillId="29" borderId="55" xfId="52" applyFont="1" applyFill="1" applyBorder="1" applyAlignment="1">
      <alignment horizontal="center" wrapText="1"/>
    </xf>
    <xf numFmtId="0" fontId="2" fillId="0" borderId="0" xfId="52" applyFont="1" applyAlignment="1">
      <alignment horizontal="center"/>
    </xf>
    <xf numFmtId="0" fontId="4" fillId="0" borderId="0" xfId="52" applyFont="1" applyAlignment="1">
      <alignment horizontal="center"/>
    </xf>
    <xf numFmtId="0" fontId="1" fillId="25" borderId="16" xfId="52" applyFill="1" applyBorder="1" applyAlignment="1">
      <alignment horizontal="left"/>
    </xf>
    <xf numFmtId="0" fontId="1" fillId="25" borderId="17" xfId="52" applyFill="1" applyBorder="1" applyAlignment="1">
      <alignment horizontal="left"/>
    </xf>
    <xf numFmtId="0" fontId="40" fillId="27" borderId="25" xfId="52" applyFont="1" applyFill="1" applyBorder="1" applyAlignment="1">
      <alignment horizontal="left"/>
    </xf>
    <xf numFmtId="0" fontId="40" fillId="27" borderId="24" xfId="52" applyFont="1" applyFill="1" applyBorder="1" applyAlignment="1">
      <alignment horizontal="left"/>
    </xf>
    <xf numFmtId="0" fontId="40" fillId="27" borderId="26" xfId="52" applyFont="1" applyFill="1" applyBorder="1" applyAlignment="1">
      <alignment horizontal="left"/>
    </xf>
    <xf numFmtId="0" fontId="7" fillId="0" borderId="0" xfId="48" applyFont="1" applyAlignment="1">
      <alignment horizontal="left" wrapText="1" indent="1"/>
    </xf>
    <xf numFmtId="0" fontId="9" fillId="0" borderId="12" xfId="48" applyFont="1" applyBorder="1" applyAlignment="1">
      <alignment horizontal="left" wrapText="1"/>
    </xf>
    <xf numFmtId="0" fontId="9" fillId="0" borderId="36" xfId="48" applyFont="1" applyBorder="1" applyAlignment="1">
      <alignment horizontal="left" wrapText="1"/>
    </xf>
    <xf numFmtId="0" fontId="12" fillId="0" borderId="0" xfId="46" applyAlignment="1" applyProtection="1">
      <alignment horizontal="left"/>
    </xf>
    <xf numFmtId="0" fontId="12" fillId="0" borderId="0" xfId="46" applyAlignment="1" applyProtection="1">
      <alignment horizontal="left" wrapText="1"/>
    </xf>
    <xf numFmtId="0" fontId="9" fillId="0" borderId="10" xfId="48" applyFont="1" applyBorder="1" applyAlignment="1">
      <alignment horizontal="center" wrapText="1"/>
    </xf>
    <xf numFmtId="0" fontId="9" fillId="0" borderId="12" xfId="48" applyFont="1" applyBorder="1" applyAlignment="1">
      <alignment horizontal="center" wrapText="1"/>
    </xf>
    <xf numFmtId="0" fontId="9" fillId="0" borderId="14" xfId="48" applyFont="1" applyBorder="1" applyAlignment="1">
      <alignment horizontal="center" wrapText="1"/>
    </xf>
    <xf numFmtId="0" fontId="9" fillId="0" borderId="36" xfId="48" applyFont="1" applyBorder="1" applyAlignment="1">
      <alignment horizontal="center" wrapText="1"/>
    </xf>
  </cellXfs>
  <cellStyles count="54">
    <cellStyle name="20% – rõhk1" xfId="1" xr:uid="{E2522D39-A27C-403A-8155-F116F8F0B1BD}"/>
    <cellStyle name="20% – rõhk2" xfId="2" xr:uid="{FD42EF43-8946-4C29-968D-1FAED1DC73BE}"/>
    <cellStyle name="20% – rõhk3" xfId="3" xr:uid="{A839DF58-911F-48B9-AAAE-94A22CDACE32}"/>
    <cellStyle name="20% – rõhk4" xfId="4" xr:uid="{F4B48748-966A-4051-BB95-B158171E7648}"/>
    <cellStyle name="20% – rõhk5" xfId="5" xr:uid="{A158970F-5EFF-47B9-931D-393C44053982}"/>
    <cellStyle name="20% – rõhk6" xfId="6" xr:uid="{FB8DE49C-C16A-4868-87A3-6EAB1B4FA5E7}"/>
    <cellStyle name="40% – rõhk1" xfId="7" xr:uid="{EB06FE38-B9E8-4B58-BF56-EAB83B6CD704}"/>
    <cellStyle name="40% – rõhk2" xfId="8" xr:uid="{7BD53D75-D16A-425B-93ED-C72A1F1DFEAA}"/>
    <cellStyle name="40% – rõhk3" xfId="9" xr:uid="{3BBF45E5-FF0E-486E-8A69-73B104295C1F}"/>
    <cellStyle name="40% – rõhk4" xfId="10" xr:uid="{DB47D91E-D6BC-4531-B3B7-1954988B7F43}"/>
    <cellStyle name="40% – rõhk5" xfId="11" xr:uid="{4C2DE3DC-547B-4479-AB1A-A650D1034995}"/>
    <cellStyle name="40% – rõhk6" xfId="12" xr:uid="{887F72FE-EBBC-474E-9442-8DAEC0782B22}"/>
    <cellStyle name="60% – rõhk1" xfId="13" xr:uid="{11D7A7F1-DC2F-4DFB-86EF-FBA53CBF3F5B}"/>
    <cellStyle name="60% – rõhk2" xfId="14" xr:uid="{978C32DC-F24D-4331-827D-57665A16589A}"/>
    <cellStyle name="60% – rõhk3" xfId="15" xr:uid="{F83C9036-38FF-4D30-BDEE-16ECEED8E055}"/>
    <cellStyle name="60% – rõhk4" xfId="16" xr:uid="{EE6F6002-25D7-4D53-820A-463D6B3DAB86}"/>
    <cellStyle name="60% – rõhk5" xfId="17" xr:uid="{D45E077E-3BBD-4475-9775-7BC84E38458B}"/>
    <cellStyle name="60% – rõhk6" xfId="18" xr:uid="{C76B942B-E745-448C-9A57-188E75CDC869}"/>
    <cellStyle name="Arvutus" xfId="19" xr:uid="{4E05827A-E504-46AB-8DFE-9614725D46E2}"/>
    <cellStyle name="Halb" xfId="20" xr:uid="{AA3A1F73-F17B-4993-A882-E50061D8D0B6}"/>
    <cellStyle name="Hea" xfId="21" xr:uid="{C55A8452-926C-4683-B8EC-DCFF4FB9D99F}"/>
    <cellStyle name="Hoiatustekst" xfId="22" xr:uid="{D24D9627-EA2A-49E2-8C1F-00A1796BA9F6}"/>
    <cellStyle name="Hüperlink 2" xfId="23" xr:uid="{121C3633-6683-42C5-8033-BE6F0D9606AD}"/>
    <cellStyle name="Hüperlink 3" xfId="24" xr:uid="{F37DF331-5E59-48E8-A7C9-DC6924D178B2}"/>
    <cellStyle name="Hyperlink" xfId="46" builtinId="8"/>
    <cellStyle name="Kokku" xfId="25" xr:uid="{E6357A1D-6708-4C95-9E2B-7FBCB504096B}"/>
    <cellStyle name="Kontrolli lahtrit" xfId="26" xr:uid="{30712910-E214-4D8D-9AA7-3B5170C8B4E1}"/>
    <cellStyle name="Lingitud lahter" xfId="27" xr:uid="{6BC616B6-4DD1-439F-8CC2-72AE11015343}"/>
    <cellStyle name="Märkus" xfId="28" xr:uid="{2B2DD65C-0FF3-4006-A13B-194EA3C64065}"/>
    <cellStyle name="Neutraalne" xfId="29" xr:uid="{1C8EA689-7D3D-48F2-BD8F-6E12BE9A2215}"/>
    <cellStyle name="Normaallaad 2" xfId="30" xr:uid="{69DDC177-7BFE-4CE3-8924-14CB04B8280E}"/>
    <cellStyle name="Normaallaad 3" xfId="31" xr:uid="{2AEC3524-FA72-45D9-896A-73CDA4807A04}"/>
    <cellStyle name="Normal" xfId="0" builtinId="0"/>
    <cellStyle name="Pealkiri" xfId="32" xr:uid="{851565FF-FBE6-439C-A554-AC3CE68DFFC7}"/>
    <cellStyle name="Pealkiri 1" xfId="33" xr:uid="{80D74962-D8B8-419D-9150-F70BCE711AD9}"/>
    <cellStyle name="Pealkiri 2" xfId="34" xr:uid="{88DE929C-3525-446C-B3B3-3218CA0EC30F}"/>
    <cellStyle name="Pealkiri 3" xfId="35" xr:uid="{D2E2E779-353B-46D9-90B9-E9E8F41C5D7E}"/>
    <cellStyle name="Pealkiri 4" xfId="36" xr:uid="{A110F5C7-3372-44D5-BEDC-423DAC3AD056}"/>
    <cellStyle name="Rõhk1" xfId="37" xr:uid="{1A2D84F9-772E-4D1D-B563-C9F66CBFF5C1}"/>
    <cellStyle name="Rõhk2" xfId="38" xr:uid="{D367050C-F52C-441A-9102-497D687DE128}"/>
    <cellStyle name="Rõhk3" xfId="39" xr:uid="{95F2FBBB-EE36-433A-91F3-65D9C12648A2}"/>
    <cellStyle name="Rõhk4" xfId="40" xr:uid="{B0EC1C5F-1376-4BCE-AE37-BCEBC003452F}"/>
    <cellStyle name="Rõhk5" xfId="41" xr:uid="{321E8344-DA8B-423C-AA8C-A51D13E56076}"/>
    <cellStyle name="Rõhk6" xfId="42" xr:uid="{334637A9-DEA8-4735-93E0-B7886E76CADA}"/>
    <cellStyle name="Selgitav tekst" xfId="43" xr:uid="{287183E5-2551-4300-8E09-E0F536456953}"/>
    <cellStyle name="Sisestus" xfId="44" xr:uid="{902BA6DE-EC65-49CA-8FB8-AB61DBDD299F}"/>
    <cellStyle name="Väljund" xfId="45" xr:uid="{CF592A48-1F47-4490-817C-743F26E2CBFC}"/>
    <cellStyle name="Гиперссылка 2" xfId="47" xr:uid="{6273BA5A-903D-4671-BB21-5EE7AF735388}"/>
    <cellStyle name="Обычный 2" xfId="48" xr:uid="{CB019FDE-6F69-439F-BDD2-7217EABF58F9}"/>
    <cellStyle name="Обычный 3" xfId="49" xr:uid="{24D43CA5-52FC-41FE-B0EB-42363C051B40}"/>
    <cellStyle name="Обычный 4" xfId="50" xr:uid="{B8EEC41E-6E49-42C2-8F0D-5FA351443CDC}"/>
    <cellStyle name="Обычный 5" xfId="51" xr:uid="{0F65F9DA-4DC4-49F3-9FB8-B48382FC6E15}"/>
    <cellStyle name="Обычный_FinProg_inkubator" xfId="52" xr:uid="{A1A88E85-8F7C-4788-B11F-3A67D7AE10CA}"/>
    <cellStyle name="Процентный 2" xfId="53" xr:uid="{15370F3A-DB80-45CF-93D3-182EA243849D}"/>
  </cellStyles>
  <dxfs count="1">
    <dxf>
      <font>
        <condense val="0"/>
        <extend val="0"/>
        <color indexed="9"/>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450850</xdr:colOff>
          <xdr:row>30</xdr:row>
          <xdr:rowOff>57150</xdr:rowOff>
        </xdr:from>
        <xdr:to>
          <xdr:col>0</xdr:col>
          <xdr:colOff>679450</xdr:colOff>
          <xdr:row>30</xdr:row>
          <xdr:rowOff>228600</xdr:rowOff>
        </xdr:to>
        <xdr:sp macro="" textlink="">
          <xdr:nvSpPr>
            <xdr:cNvPr id="4117" name="CheckBox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29</xdr:row>
          <xdr:rowOff>57150</xdr:rowOff>
        </xdr:from>
        <xdr:to>
          <xdr:col>0</xdr:col>
          <xdr:colOff>698500</xdr:colOff>
          <xdr:row>29</xdr:row>
          <xdr:rowOff>228600</xdr:rowOff>
        </xdr:to>
        <xdr:sp macro="" textlink="">
          <xdr:nvSpPr>
            <xdr:cNvPr id="4118" name="CheckBox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050;&#1072;&#1090;&#1077;&#1075;&#1086;&#1088;&#1080;&#108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Euronics/My%20Documents/BP/OLD/BP/MAPTRANS/Busines_planM/Raschet/Copy%20of%20ari_finants_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fosystem\administration\Documents%20and%20Settings\Euronics\My%20Documents\Soft\MB_FinProg\&#1056;&#1072;&#1079;&#1088;&#1072;&#1073;&#1086;&#1090;&#1082;&#1072;%20&#1092;&#1080;&#1085;_&#1087;&#1088;&#1086;&#1075;&#1088;&#1072;&#1084;&#1084;&#1099;_5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Euronics/Local%20Settings/Temporary%20Internet%20Files/Content.IE5/UPEI18XV/Text%20for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qserver\Q_ketas\02.Ettev&#245;tete%20v&#245;imekuse%20divisjon\02.T%20&amp;%20O%20TOETUS\Hindamisraporti%20vorm\TO-taotlusvor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Категори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i"/>
      <sheetName val="Prognoos"/>
      <sheetName val="Laen"/>
      <sheetName val="Pildid"/>
      <sheetName val="Sheet1"/>
    </sheetNames>
    <sheetDataSet>
      <sheetData sheetId="0"/>
      <sheetData sheetId="1">
        <row r="1">
          <cell r="C1" t="str">
            <v>A - P = -27</v>
          </cell>
          <cell r="R1" t="str">
            <v xml:space="preserve"> </v>
          </cell>
        </row>
        <row r="2">
          <cell r="C2" t="str">
            <v>TEGELIK</v>
          </cell>
          <cell r="D2" t="str">
            <v>TEGELIK</v>
          </cell>
          <cell r="E2" t="str">
            <v>TEGELIK</v>
          </cell>
          <cell r="F2" t="str">
            <v>PROGNOOS (kuu/periood)</v>
          </cell>
          <cell r="G2" t="str">
            <v>PROGNOOS (kuu/periood)</v>
          </cell>
          <cell r="H2" t="str">
            <v>PROGNOOS (kuu/periood)</v>
          </cell>
          <cell r="I2" t="str">
            <v>PROGNOOS (kuu/periood)</v>
          </cell>
          <cell r="J2" t="str">
            <v>PROGNOOS (kuu/periood)</v>
          </cell>
          <cell r="K2" t="str">
            <v>PROGNOOS (kuu/periood)</v>
          </cell>
          <cell r="L2" t="str">
            <v>PROGNOOS (kuu/periood)</v>
          </cell>
          <cell r="M2" t="str">
            <v>PROGNOOS (kuu/periood)</v>
          </cell>
          <cell r="N2" t="str">
            <v>PROGNOOS (kuu/periood)</v>
          </cell>
          <cell r="O2" t="str">
            <v>PROGNOOS (kuu/periood)</v>
          </cell>
          <cell r="P2" t="str">
            <v>PROGNOOS (kuu/periood)</v>
          </cell>
          <cell r="Q2" t="str">
            <v>PROGNOOS (kuu/periood)</v>
          </cell>
          <cell r="R2" t="str">
            <v>PROGNOOS</v>
          </cell>
          <cell r="S2" t="str">
            <v>PROGNOOS</v>
          </cell>
          <cell r="T2" t="str">
            <v>PROGNOOS</v>
          </cell>
          <cell r="U2" t="str">
            <v>PROGNOOS</v>
          </cell>
          <cell r="V2" t="str">
            <v>PROGNOOS</v>
          </cell>
        </row>
        <row r="3">
          <cell r="B3" t="str">
            <v>(muuta voib sinist teksti)</v>
          </cell>
          <cell r="C3">
            <v>35795</v>
          </cell>
          <cell r="D3">
            <v>36160</v>
          </cell>
          <cell r="E3">
            <v>36525</v>
          </cell>
          <cell r="F3">
            <v>36556</v>
          </cell>
          <cell r="G3">
            <v>36584</v>
          </cell>
          <cell r="H3">
            <v>36615</v>
          </cell>
          <cell r="I3">
            <v>36645</v>
          </cell>
          <cell r="J3">
            <v>36676</v>
          </cell>
          <cell r="K3">
            <v>36706</v>
          </cell>
          <cell r="L3">
            <v>36737</v>
          </cell>
          <cell r="M3">
            <v>36768</v>
          </cell>
          <cell r="N3">
            <v>36798</v>
          </cell>
          <cell r="O3">
            <v>36829</v>
          </cell>
          <cell r="P3">
            <v>36859</v>
          </cell>
          <cell r="Q3">
            <v>36890</v>
          </cell>
          <cell r="R3">
            <v>36890</v>
          </cell>
          <cell r="S3">
            <v>37255</v>
          </cell>
          <cell r="T3">
            <v>37620</v>
          </cell>
          <cell r="U3">
            <v>37985</v>
          </cell>
          <cell r="V3">
            <v>38350</v>
          </cell>
        </row>
        <row r="4">
          <cell r="B4" t="str">
            <v>EELDUSED KASUMIARUANDES</v>
          </cell>
          <cell r="C4">
            <v>1000</v>
          </cell>
          <cell r="D4">
            <v>1000</v>
          </cell>
          <cell r="E4">
            <v>1000</v>
          </cell>
          <cell r="F4" t="str">
            <v>PROGNOOS</v>
          </cell>
          <cell r="G4" t="str">
            <v>PROGNOOS</v>
          </cell>
          <cell r="H4" t="str">
            <v>PROGNOOS</v>
          </cell>
          <cell r="I4" t="str">
            <v>PROGNOOS</v>
          </cell>
          <cell r="J4" t="str">
            <v>PROGNOOS</v>
          </cell>
          <cell r="K4" t="str">
            <v>PROGNOOS</v>
          </cell>
          <cell r="L4" t="str">
            <v>PROGNOOS</v>
          </cell>
          <cell r="M4" t="str">
            <v>PROGNOOS</v>
          </cell>
          <cell r="N4" t="str">
            <v>PROGNOOS</v>
          </cell>
          <cell r="O4" t="str">
            <v>PROGNOOS</v>
          </cell>
          <cell r="P4" t="str">
            <v>PROGNOOS</v>
          </cell>
          <cell r="Q4" t="str">
            <v>PROGNOOS</v>
          </cell>
          <cell r="R4" t="str">
            <v>PROGNOOS</v>
          </cell>
          <cell r="S4" t="str">
            <v>PROGNOOS</v>
          </cell>
          <cell r="T4" t="str">
            <v>PROGNOOS</v>
          </cell>
          <cell r="U4" t="str">
            <v>PROGNOOS</v>
          </cell>
          <cell r="V4" t="str">
            <v>PROGNOOS</v>
          </cell>
        </row>
        <row r="5">
          <cell r="B5" t="str">
            <v>JA BILANSIS</v>
          </cell>
          <cell r="F5" t="str">
            <v>R 163 961</v>
          </cell>
          <cell r="G5" t="str">
            <v>R 209 191</v>
          </cell>
          <cell r="H5" t="str">
            <v>R 266 844</v>
          </cell>
          <cell r="I5" t="str">
            <v>R 296 693</v>
          </cell>
          <cell r="J5" t="str">
            <v>R 329 497</v>
          </cell>
          <cell r="K5" t="str">
            <v>R 329 991</v>
          </cell>
          <cell r="L5" t="str">
            <v>R 330 851</v>
          </cell>
          <cell r="M5" t="str">
            <v>R 331 098</v>
          </cell>
          <cell r="N5" t="str">
            <v>R 331 334</v>
          </cell>
          <cell r="O5" t="str">
            <v>R 332 067</v>
          </cell>
          <cell r="P5" t="str">
            <v>R 333 263</v>
          </cell>
          <cell r="Q5" t="str">
            <v>R 335 365</v>
          </cell>
          <cell r="R5" t="str">
            <v>R 335 365</v>
          </cell>
          <cell r="S5" t="str">
            <v>R 441 319</v>
          </cell>
          <cell r="T5" t="str">
            <v>R 675 554</v>
          </cell>
          <cell r="U5" t="str">
            <v>R 1 158 823</v>
          </cell>
          <cell r="V5" t="str">
            <v>R 1 711 872</v>
          </cell>
        </row>
        <row r="6">
          <cell r="B6" t="str">
            <v xml:space="preserve">   Kaibe kasv - %</v>
          </cell>
          <cell r="C6" t="str">
            <v>N/A</v>
          </cell>
          <cell r="D6">
            <v>3.343988553066124E-2</v>
          </cell>
          <cell r="E6">
            <v>-0.19898125048418022</v>
          </cell>
          <cell r="F6">
            <v>0.03</v>
          </cell>
          <cell r="G6">
            <v>0.17</v>
          </cell>
          <cell r="H6">
            <v>0.35</v>
          </cell>
          <cell r="I6">
            <v>0.3</v>
          </cell>
          <cell r="J6">
            <v>0.26600000000000001</v>
          </cell>
          <cell r="K6">
            <v>0.29499999999999998</v>
          </cell>
          <cell r="L6">
            <v>0.23499999999999999</v>
          </cell>
          <cell r="M6">
            <v>0.15131</v>
          </cell>
          <cell r="N6">
            <v>0.16</v>
          </cell>
          <cell r="O6">
            <v>0.30530000000000002</v>
          </cell>
          <cell r="P6">
            <v>0.373</v>
          </cell>
          <cell r="Q6">
            <v>0.91739999999999999</v>
          </cell>
          <cell r="R6">
            <v>0.29608416666666659</v>
          </cell>
          <cell r="S6">
            <v>0.18962999999999999</v>
          </cell>
          <cell r="T6">
            <v>5.16E-2</v>
          </cell>
          <cell r="U6">
            <v>4.7140999999999995E-2</v>
          </cell>
          <cell r="V6">
            <v>4.7104000000000007E-2</v>
          </cell>
        </row>
        <row r="7">
          <cell r="B7" t="str">
            <v xml:space="preserve">   Lisandvaartuse maar - %</v>
          </cell>
          <cell r="C7">
            <v>5.0762328331062152E-2</v>
          </cell>
          <cell r="D7">
            <v>4.6323486563955324E-2</v>
          </cell>
          <cell r="E7">
            <v>5.2767409433084438E-2</v>
          </cell>
          <cell r="F7">
            <v>0.105019</v>
          </cell>
          <cell r="G7">
            <v>9.9764900000000004E-2</v>
          </cell>
          <cell r="H7">
            <v>0.10199999999999999</v>
          </cell>
          <cell r="I7">
            <v>0.1</v>
          </cell>
          <cell r="J7">
            <v>0.1</v>
          </cell>
          <cell r="K7">
            <v>0.1</v>
          </cell>
          <cell r="L7">
            <v>9.2999999999999999E-2</v>
          </cell>
          <cell r="M7">
            <v>0.1</v>
          </cell>
          <cell r="N7">
            <v>0.1</v>
          </cell>
          <cell r="O7">
            <v>0.1</v>
          </cell>
          <cell r="P7">
            <v>0.1</v>
          </cell>
          <cell r="Q7">
            <v>0.1</v>
          </cell>
          <cell r="R7">
            <v>9.993245699706986E-2</v>
          </cell>
          <cell r="S7">
            <v>0.11</v>
          </cell>
          <cell r="T7">
            <v>0.11</v>
          </cell>
          <cell r="U7">
            <v>0.11</v>
          </cell>
          <cell r="V7">
            <v>0.11</v>
          </cell>
        </row>
        <row r="8">
          <cell r="B8" t="str">
            <v xml:space="preserve">   Muu aritulemi (v.a. kulum) osakaal - %</v>
          </cell>
          <cell r="C8">
            <v>9.4372306763204593E-3</v>
          </cell>
          <cell r="D8">
            <v>8.8383033364389425E-4</v>
          </cell>
          <cell r="E8">
            <v>5.1762793574977486E-4</v>
          </cell>
          <cell r="F8">
            <v>5.1762793574977486E-4</v>
          </cell>
          <cell r="G8">
            <v>5.1762793574977486E-4</v>
          </cell>
          <cell r="H8">
            <v>5.1762793574977486E-4</v>
          </cell>
          <cell r="I8">
            <v>5.1762793574977486E-4</v>
          </cell>
          <cell r="J8">
            <v>5.1762793574977486E-4</v>
          </cell>
          <cell r="K8">
            <v>5.1762793574977486E-4</v>
          </cell>
          <cell r="L8">
            <v>5.1762793574977486E-4</v>
          </cell>
          <cell r="M8">
            <v>5.1762793574977486E-4</v>
          </cell>
          <cell r="N8">
            <v>5.1762793574977486E-4</v>
          </cell>
          <cell r="O8">
            <v>5.1762793574977486E-4</v>
          </cell>
          <cell r="P8">
            <v>5.1762793574977486E-4</v>
          </cell>
          <cell r="Q8">
            <v>5.1762793574977486E-4</v>
          </cell>
          <cell r="R8">
            <v>5.1762793574977497E-4</v>
          </cell>
          <cell r="S8">
            <v>5.1762793574977497E-4</v>
          </cell>
          <cell r="T8">
            <v>5.1762793574977497E-4</v>
          </cell>
          <cell r="U8">
            <v>5.1762793574977497E-4</v>
          </cell>
          <cell r="V8">
            <v>5.1762793574977497E-4</v>
          </cell>
        </row>
        <row r="9">
          <cell r="B9" t="str">
            <v xml:space="preserve">   Intressimaar  (olemasolev laen) - %</v>
          </cell>
          <cell r="F9">
            <v>0.12</v>
          </cell>
          <cell r="G9">
            <v>0.12</v>
          </cell>
          <cell r="H9">
            <v>0.12</v>
          </cell>
          <cell r="I9">
            <v>0.12</v>
          </cell>
          <cell r="J9">
            <v>0.12</v>
          </cell>
          <cell r="K9">
            <v>0.12</v>
          </cell>
          <cell r="L9">
            <v>0.12</v>
          </cell>
          <cell r="M9">
            <v>0.12</v>
          </cell>
          <cell r="N9">
            <v>0.12</v>
          </cell>
          <cell r="O9">
            <v>0.12</v>
          </cell>
          <cell r="P9">
            <v>0.12</v>
          </cell>
          <cell r="Q9">
            <v>0.12</v>
          </cell>
          <cell r="R9">
            <v>0.12000000000000004</v>
          </cell>
          <cell r="S9">
            <v>0.12000000000000004</v>
          </cell>
          <cell r="T9">
            <v>0.12000000000000004</v>
          </cell>
          <cell r="U9">
            <v>0.12000000000000004</v>
          </cell>
          <cell r="V9">
            <v>0.12000000000000004</v>
          </cell>
          <cell r="W9">
            <v>0.12000000000000004</v>
          </cell>
          <cell r="X9">
            <v>0.12000000000000004</v>
          </cell>
          <cell r="Y9">
            <v>0.12000000000000004</v>
          </cell>
          <cell r="Z9">
            <v>0.12000000000000004</v>
          </cell>
          <cell r="AA9">
            <v>0.12000000000000004</v>
          </cell>
          <cell r="AB9">
            <v>0.12000000000000004</v>
          </cell>
          <cell r="AC9">
            <v>0.12000000000000004</v>
          </cell>
          <cell r="AD9">
            <v>0.12000000000000004</v>
          </cell>
          <cell r="AE9">
            <v>0.12000000000000004</v>
          </cell>
          <cell r="AF9">
            <v>0.12000000000000004</v>
          </cell>
          <cell r="AG9">
            <v>0.12000000000000004</v>
          </cell>
          <cell r="AH9">
            <v>0.12000000000000004</v>
          </cell>
          <cell r="AI9">
            <v>0.12000000000000004</v>
          </cell>
          <cell r="AJ9">
            <v>0.12000000000000004</v>
          </cell>
          <cell r="AK9">
            <v>0.12000000000000004</v>
          </cell>
          <cell r="AL9">
            <v>0.12000000000000004</v>
          </cell>
          <cell r="AM9">
            <v>0.12000000000000004</v>
          </cell>
          <cell r="AN9">
            <v>0.12000000000000004</v>
          </cell>
          <cell r="AO9">
            <v>0.12000000000000004</v>
          </cell>
          <cell r="AP9">
            <v>0.12000000000000004</v>
          </cell>
          <cell r="AQ9">
            <v>0.12000000000000004</v>
          </cell>
          <cell r="AR9">
            <v>0.12000000000000004</v>
          </cell>
          <cell r="AS9">
            <v>0.12000000000000004</v>
          </cell>
          <cell r="AT9">
            <v>0.12000000000000004</v>
          </cell>
          <cell r="AU9">
            <v>0.12000000000000004</v>
          </cell>
          <cell r="AV9">
            <v>0.12000000000000004</v>
          </cell>
          <cell r="AW9">
            <v>0.12000000000000004</v>
          </cell>
          <cell r="AX9">
            <v>0.12000000000000004</v>
          </cell>
          <cell r="AY9">
            <v>0.12000000000000004</v>
          </cell>
          <cell r="AZ9">
            <v>0.12000000000000004</v>
          </cell>
          <cell r="BA9">
            <v>0.12000000000000004</v>
          </cell>
          <cell r="BB9">
            <v>0.12000000000000004</v>
          </cell>
          <cell r="BC9">
            <v>0.12000000000000004</v>
          </cell>
          <cell r="BD9">
            <v>0.12000000000000004</v>
          </cell>
          <cell r="BE9">
            <v>0.12000000000000004</v>
          </cell>
          <cell r="BF9">
            <v>0.12000000000000004</v>
          </cell>
          <cell r="BG9">
            <v>0.12000000000000004</v>
          </cell>
          <cell r="BH9">
            <v>0.12000000000000004</v>
          </cell>
          <cell r="BI9">
            <v>0.12000000000000004</v>
          </cell>
          <cell r="BJ9">
            <v>0.12000000000000004</v>
          </cell>
          <cell r="BK9">
            <v>0.12000000000000004</v>
          </cell>
          <cell r="BL9">
            <v>0.12000000000000004</v>
          </cell>
          <cell r="BM9">
            <v>0.12000000000000004</v>
          </cell>
          <cell r="BN9">
            <v>0.12000000000000004</v>
          </cell>
          <cell r="BO9">
            <v>0.12000000000000004</v>
          </cell>
          <cell r="BP9">
            <v>0.12000000000000004</v>
          </cell>
          <cell r="BQ9">
            <v>0.12000000000000004</v>
          </cell>
          <cell r="BR9">
            <v>0.12000000000000004</v>
          </cell>
          <cell r="BS9">
            <v>0.12000000000000004</v>
          </cell>
          <cell r="BT9">
            <v>0.12000000000000004</v>
          </cell>
          <cell r="BU9">
            <v>0.12000000000000004</v>
          </cell>
          <cell r="BV9">
            <v>0.12000000000000004</v>
          </cell>
          <cell r="BW9">
            <v>0.12000000000000004</v>
          </cell>
          <cell r="BX9">
            <v>0.12000000000000004</v>
          </cell>
          <cell r="BY9">
            <v>0.12000000000000004</v>
          </cell>
          <cell r="BZ9">
            <v>0.12000000000000004</v>
          </cell>
          <cell r="CA9">
            <v>0.12000000000000004</v>
          </cell>
          <cell r="CB9">
            <v>0.12000000000000004</v>
          </cell>
          <cell r="CC9">
            <v>0.12000000000000004</v>
          </cell>
          <cell r="CD9">
            <v>0.12000000000000004</v>
          </cell>
          <cell r="CE9">
            <v>0.12000000000000004</v>
          </cell>
          <cell r="CF9">
            <v>0.12000000000000004</v>
          </cell>
          <cell r="CG9">
            <v>0.12000000000000004</v>
          </cell>
          <cell r="CH9">
            <v>0.12000000000000004</v>
          </cell>
          <cell r="CI9">
            <v>0.12000000000000004</v>
          </cell>
          <cell r="CJ9">
            <v>0.12000000000000004</v>
          </cell>
          <cell r="CK9">
            <v>0.12000000000000004</v>
          </cell>
          <cell r="CL9">
            <v>0.12000000000000004</v>
          </cell>
          <cell r="CM9">
            <v>0.12000000000000004</v>
          </cell>
          <cell r="CN9">
            <v>0.12000000000000004</v>
          </cell>
          <cell r="CO9">
            <v>0.12000000000000004</v>
          </cell>
          <cell r="CP9">
            <v>0.12000000000000004</v>
          </cell>
          <cell r="CQ9">
            <v>0.12000000000000004</v>
          </cell>
          <cell r="CR9">
            <v>0.12000000000000004</v>
          </cell>
          <cell r="CS9">
            <v>0.12000000000000004</v>
          </cell>
          <cell r="CT9">
            <v>0.12000000000000004</v>
          </cell>
          <cell r="CU9">
            <v>0.12000000000000004</v>
          </cell>
          <cell r="CV9">
            <v>0.12000000000000004</v>
          </cell>
          <cell r="CW9">
            <v>0.12000000000000004</v>
          </cell>
          <cell r="CX9">
            <v>0.12000000000000004</v>
          </cell>
          <cell r="CY9">
            <v>0.12000000000000004</v>
          </cell>
          <cell r="CZ9">
            <v>0.12000000000000004</v>
          </cell>
          <cell r="DA9">
            <v>0.12000000000000004</v>
          </cell>
          <cell r="DB9">
            <v>0.12000000000000004</v>
          </cell>
          <cell r="DC9">
            <v>0.12000000000000004</v>
          </cell>
          <cell r="DD9">
            <v>0.12000000000000004</v>
          </cell>
          <cell r="DE9">
            <v>0.12000000000000004</v>
          </cell>
          <cell r="DF9">
            <v>0.12000000000000004</v>
          </cell>
          <cell r="DG9">
            <v>0.12000000000000004</v>
          </cell>
          <cell r="DH9">
            <v>0.12000000000000004</v>
          </cell>
          <cell r="DI9">
            <v>0.12000000000000004</v>
          </cell>
          <cell r="DJ9">
            <v>0.12000000000000004</v>
          </cell>
          <cell r="DK9">
            <v>0.12000000000000004</v>
          </cell>
          <cell r="DL9">
            <v>0.12000000000000004</v>
          </cell>
          <cell r="DM9">
            <v>0.12000000000000004</v>
          </cell>
          <cell r="DN9">
            <v>0.12000000000000004</v>
          </cell>
          <cell r="DO9">
            <v>0.12000000000000004</v>
          </cell>
          <cell r="DP9">
            <v>0.12000000000000004</v>
          </cell>
          <cell r="DQ9">
            <v>0.12000000000000004</v>
          </cell>
          <cell r="DR9">
            <v>0.12000000000000004</v>
          </cell>
          <cell r="DS9">
            <v>0.12000000000000004</v>
          </cell>
          <cell r="DT9">
            <v>0.12000000000000004</v>
          </cell>
          <cell r="DU9">
            <v>0.12000000000000004</v>
          </cell>
          <cell r="DV9">
            <v>0.12000000000000004</v>
          </cell>
          <cell r="DW9">
            <v>0.12000000000000004</v>
          </cell>
          <cell r="DX9">
            <v>0.12000000000000004</v>
          </cell>
          <cell r="DY9">
            <v>0.12000000000000004</v>
          </cell>
          <cell r="DZ9">
            <v>0.12000000000000004</v>
          </cell>
          <cell r="EA9">
            <v>0.12000000000000004</v>
          </cell>
          <cell r="EB9">
            <v>0.12000000000000004</v>
          </cell>
          <cell r="EC9">
            <v>0.12000000000000004</v>
          </cell>
          <cell r="ED9">
            <v>0.12000000000000004</v>
          </cell>
          <cell r="EE9">
            <v>0.12000000000000004</v>
          </cell>
          <cell r="EF9">
            <v>0.12000000000000004</v>
          </cell>
          <cell r="EG9">
            <v>0.12000000000000004</v>
          </cell>
          <cell r="EH9">
            <v>0.12000000000000004</v>
          </cell>
          <cell r="EI9">
            <v>0.12000000000000004</v>
          </cell>
          <cell r="EJ9">
            <v>0.12000000000000004</v>
          </cell>
          <cell r="EK9">
            <v>0.12000000000000004</v>
          </cell>
          <cell r="EL9">
            <v>0.12000000000000004</v>
          </cell>
          <cell r="EM9">
            <v>0.12000000000000004</v>
          </cell>
          <cell r="EN9">
            <v>0.12000000000000004</v>
          </cell>
          <cell r="EO9">
            <v>0.12000000000000004</v>
          </cell>
          <cell r="EP9">
            <v>0.12000000000000004</v>
          </cell>
          <cell r="EQ9">
            <v>0.12000000000000004</v>
          </cell>
          <cell r="ER9">
            <v>0.12000000000000004</v>
          </cell>
          <cell r="ES9">
            <v>0.12000000000000004</v>
          </cell>
          <cell r="ET9">
            <v>0.12000000000000004</v>
          </cell>
          <cell r="EU9">
            <v>0.12000000000000004</v>
          </cell>
          <cell r="EV9">
            <v>0.12000000000000004</v>
          </cell>
          <cell r="EW9">
            <v>0.12000000000000004</v>
          </cell>
          <cell r="EX9">
            <v>0.12000000000000004</v>
          </cell>
          <cell r="EY9">
            <v>0.12000000000000004</v>
          </cell>
          <cell r="EZ9">
            <v>0.12000000000000004</v>
          </cell>
          <cell r="FA9">
            <v>0.12000000000000004</v>
          </cell>
          <cell r="FB9">
            <v>0.12000000000000004</v>
          </cell>
          <cell r="FC9">
            <v>0.12000000000000004</v>
          </cell>
          <cell r="FD9">
            <v>0.12000000000000004</v>
          </cell>
          <cell r="FE9">
            <v>0.12000000000000004</v>
          </cell>
          <cell r="FF9">
            <v>0.12000000000000004</v>
          </cell>
          <cell r="FG9">
            <v>0.12000000000000004</v>
          </cell>
          <cell r="FH9">
            <v>0.12000000000000004</v>
          </cell>
          <cell r="FI9">
            <v>0.12000000000000004</v>
          </cell>
          <cell r="FJ9">
            <v>0.12000000000000004</v>
          </cell>
          <cell r="FK9">
            <v>0.12000000000000004</v>
          </cell>
          <cell r="FL9">
            <v>0.12000000000000004</v>
          </cell>
          <cell r="FM9">
            <v>0.12000000000000004</v>
          </cell>
          <cell r="FN9">
            <v>0.12000000000000004</v>
          </cell>
          <cell r="FO9">
            <v>0.12000000000000004</v>
          </cell>
          <cell r="FP9">
            <v>0.12000000000000004</v>
          </cell>
          <cell r="FQ9">
            <v>0.12000000000000004</v>
          </cell>
          <cell r="FR9">
            <v>0.12000000000000004</v>
          </cell>
          <cell r="FS9">
            <v>0.12000000000000004</v>
          </cell>
          <cell r="FT9">
            <v>0.12000000000000004</v>
          </cell>
          <cell r="FU9">
            <v>0.12000000000000004</v>
          </cell>
          <cell r="FV9">
            <v>0.12000000000000004</v>
          </cell>
          <cell r="FW9">
            <v>0.12000000000000004</v>
          </cell>
          <cell r="FX9">
            <v>0.12000000000000004</v>
          </cell>
          <cell r="FY9">
            <v>0.12000000000000004</v>
          </cell>
          <cell r="FZ9">
            <v>0.12000000000000004</v>
          </cell>
          <cell r="GA9">
            <v>0.12000000000000004</v>
          </cell>
          <cell r="GB9">
            <v>0.12000000000000004</v>
          </cell>
          <cell r="GC9">
            <v>0.12000000000000004</v>
          </cell>
          <cell r="GD9">
            <v>0.12000000000000004</v>
          </cell>
          <cell r="GE9">
            <v>0.12000000000000004</v>
          </cell>
          <cell r="GF9">
            <v>0.12000000000000004</v>
          </cell>
          <cell r="GG9">
            <v>0.12000000000000004</v>
          </cell>
          <cell r="GH9">
            <v>0.12000000000000004</v>
          </cell>
          <cell r="GI9">
            <v>0.12000000000000004</v>
          </cell>
          <cell r="GJ9">
            <v>0.12000000000000004</v>
          </cell>
          <cell r="GK9">
            <v>0.12000000000000004</v>
          </cell>
          <cell r="GL9">
            <v>0.12000000000000004</v>
          </cell>
          <cell r="GM9">
            <v>0.12000000000000004</v>
          </cell>
          <cell r="GN9">
            <v>0.12000000000000004</v>
          </cell>
          <cell r="GO9">
            <v>0.12000000000000004</v>
          </cell>
          <cell r="GP9">
            <v>0.12000000000000004</v>
          </cell>
          <cell r="GQ9">
            <v>0.12000000000000004</v>
          </cell>
          <cell r="GR9">
            <v>0.12000000000000004</v>
          </cell>
          <cell r="GS9">
            <v>0.12000000000000004</v>
          </cell>
          <cell r="GT9">
            <v>0.12000000000000004</v>
          </cell>
          <cell r="GU9">
            <v>0.12000000000000004</v>
          </cell>
          <cell r="GV9">
            <v>0.12000000000000004</v>
          </cell>
          <cell r="GW9">
            <v>0.12000000000000004</v>
          </cell>
          <cell r="GX9">
            <v>0.12000000000000004</v>
          </cell>
          <cell r="GY9">
            <v>0.12000000000000004</v>
          </cell>
          <cell r="GZ9">
            <v>0.12000000000000004</v>
          </cell>
          <cell r="HA9">
            <v>0.12000000000000004</v>
          </cell>
          <cell r="HB9">
            <v>0.12000000000000004</v>
          </cell>
          <cell r="HC9">
            <v>0.12000000000000004</v>
          </cell>
          <cell r="HD9">
            <v>0.12000000000000004</v>
          </cell>
          <cell r="HE9">
            <v>0.12000000000000004</v>
          </cell>
          <cell r="HF9">
            <v>0.12000000000000004</v>
          </cell>
          <cell r="HG9">
            <v>0.12000000000000004</v>
          </cell>
          <cell r="HH9">
            <v>0.12000000000000004</v>
          </cell>
          <cell r="HI9">
            <v>0.12000000000000004</v>
          </cell>
          <cell r="HJ9">
            <v>0.12000000000000004</v>
          </cell>
          <cell r="HK9">
            <v>0.12000000000000004</v>
          </cell>
          <cell r="HL9">
            <v>0.12000000000000004</v>
          </cell>
          <cell r="HM9">
            <v>0.12000000000000004</v>
          </cell>
          <cell r="HN9">
            <v>0.12000000000000004</v>
          </cell>
          <cell r="HO9">
            <v>0.12000000000000004</v>
          </cell>
          <cell r="HP9">
            <v>0.12000000000000004</v>
          </cell>
          <cell r="HQ9">
            <v>0.12000000000000004</v>
          </cell>
          <cell r="HR9">
            <v>0.12000000000000004</v>
          </cell>
          <cell r="HS9">
            <v>0.12000000000000004</v>
          </cell>
          <cell r="HT9">
            <v>0.12000000000000004</v>
          </cell>
          <cell r="HU9">
            <v>0.12000000000000004</v>
          </cell>
          <cell r="HV9">
            <v>0.12000000000000004</v>
          </cell>
          <cell r="HW9">
            <v>0.12000000000000004</v>
          </cell>
          <cell r="HX9">
            <v>0.12000000000000004</v>
          </cell>
          <cell r="HY9">
            <v>0.12000000000000004</v>
          </cell>
          <cell r="HZ9">
            <v>0.12000000000000004</v>
          </cell>
          <cell r="IA9">
            <v>0.12000000000000004</v>
          </cell>
          <cell r="IB9">
            <v>0.12000000000000004</v>
          </cell>
          <cell r="IC9">
            <v>0.12000000000000004</v>
          </cell>
          <cell r="ID9">
            <v>0.12000000000000004</v>
          </cell>
          <cell r="IE9">
            <v>0.12000000000000004</v>
          </cell>
          <cell r="IF9">
            <v>0.12000000000000004</v>
          </cell>
          <cell r="IG9">
            <v>0.12000000000000004</v>
          </cell>
          <cell r="IH9">
            <v>0.12000000000000004</v>
          </cell>
          <cell r="II9">
            <v>0.12000000000000004</v>
          </cell>
          <cell r="IJ9">
            <v>0.12000000000000004</v>
          </cell>
          <cell r="IK9">
            <v>0.12000000000000004</v>
          </cell>
          <cell r="IL9">
            <v>0.12000000000000004</v>
          </cell>
          <cell r="IM9">
            <v>0.12000000000000004</v>
          </cell>
          <cell r="IN9">
            <v>0.12000000000000004</v>
          </cell>
          <cell r="IO9">
            <v>0.12000000000000004</v>
          </cell>
          <cell r="IP9">
            <v>0.12000000000000004</v>
          </cell>
          <cell r="IQ9">
            <v>0.12000000000000004</v>
          </cell>
          <cell r="IR9">
            <v>0.12000000000000004</v>
          </cell>
          <cell r="IS9">
            <v>0.12000000000000004</v>
          </cell>
          <cell r="IT9">
            <v>0.12000000000000004</v>
          </cell>
          <cell r="IU9">
            <v>0.12000000000000004</v>
          </cell>
          <cell r="IV9">
            <v>0.12000000000000004</v>
          </cell>
        </row>
        <row r="10">
          <cell r="B10" t="str">
            <v xml:space="preserve">   Maksumaar - % kasumist</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row>
        <row r="11">
          <cell r="B11" t="str">
            <v xml:space="preserve">   Dividendimaar - %</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row>
        <row r="12">
          <cell r="B12" t="str">
            <v xml:space="preserve">   Deebitorid - paevi</v>
          </cell>
          <cell r="C12">
            <v>9.6452150487278292</v>
          </cell>
          <cell r="D12">
            <v>9.7322471242264257</v>
          </cell>
          <cell r="E12">
            <v>10.54784001599443</v>
          </cell>
          <cell r="F12">
            <v>10.54784001599443</v>
          </cell>
          <cell r="G12">
            <v>10.54784001599443</v>
          </cell>
          <cell r="H12">
            <v>10.54784001599443</v>
          </cell>
          <cell r="I12">
            <v>10.54784001599443</v>
          </cell>
          <cell r="J12">
            <v>10.54784001599443</v>
          </cell>
          <cell r="K12">
            <v>10.54784001599443</v>
          </cell>
          <cell r="L12">
            <v>10.54784001599443</v>
          </cell>
          <cell r="M12">
            <v>10.54784001599443</v>
          </cell>
          <cell r="N12">
            <v>10.54784001599443</v>
          </cell>
          <cell r="O12">
            <v>10.54784001599443</v>
          </cell>
          <cell r="P12">
            <v>10.54784001599443</v>
          </cell>
          <cell r="Q12">
            <v>10.54784001599443</v>
          </cell>
          <cell r="R12">
            <v>10.547840015994428</v>
          </cell>
          <cell r="S12">
            <v>10.547840015994428</v>
          </cell>
          <cell r="T12">
            <v>10.547840015994428</v>
          </cell>
          <cell r="U12">
            <v>10.547840015994428</v>
          </cell>
          <cell r="V12">
            <v>10.547840015994428</v>
          </cell>
        </row>
        <row r="13">
          <cell r="B13" t="str">
            <v xml:space="preserve">   Varud - paevi</v>
          </cell>
          <cell r="C13">
            <v>14.297588094255007</v>
          </cell>
          <cell r="D13">
            <v>9.2288674449773325</v>
          </cell>
          <cell r="E13">
            <v>4.1929355511121269</v>
          </cell>
          <cell r="F13">
            <v>4.1929355511121269</v>
          </cell>
          <cell r="G13">
            <v>4.1929355511121269</v>
          </cell>
          <cell r="H13">
            <v>4.1929355511121269</v>
          </cell>
          <cell r="I13">
            <v>4.1929355511121269</v>
          </cell>
          <cell r="J13">
            <v>4.1929355511121269</v>
          </cell>
          <cell r="K13">
            <v>4.1929355511121269</v>
          </cell>
          <cell r="L13">
            <v>4.1929355511121269</v>
          </cell>
          <cell r="M13">
            <v>4.1929355511121269</v>
          </cell>
          <cell r="N13">
            <v>4.1929355511121269</v>
          </cell>
          <cell r="O13">
            <v>4.1929355511121269</v>
          </cell>
          <cell r="P13">
            <v>4.1929355511121269</v>
          </cell>
          <cell r="Q13">
            <v>4.1929355511121269</v>
          </cell>
          <cell r="R13">
            <v>4.1929355511121278</v>
          </cell>
          <cell r="S13">
            <v>4.1929355511121278</v>
          </cell>
          <cell r="T13">
            <v>4.1929355511121278</v>
          </cell>
          <cell r="U13">
            <v>4.1929355511121278</v>
          </cell>
          <cell r="V13">
            <v>4.1929355511121278</v>
          </cell>
        </row>
        <row r="14">
          <cell r="B14" t="str">
            <v xml:space="preserve">   Kreeditorid - paevi</v>
          </cell>
          <cell r="C14">
            <v>11.073396130597052</v>
          </cell>
          <cell r="D14">
            <v>6.9099920263461252</v>
          </cell>
          <cell r="E14">
            <v>5.5992981270437037</v>
          </cell>
          <cell r="F14">
            <v>5.5992981270437037</v>
          </cell>
          <cell r="G14">
            <v>5.5992981270437037</v>
          </cell>
          <cell r="H14">
            <v>5.5992981270437037</v>
          </cell>
          <cell r="I14">
            <v>5.5992981270437037</v>
          </cell>
          <cell r="J14">
            <v>5.5992981270437037</v>
          </cell>
          <cell r="K14">
            <v>5.5992981270437037</v>
          </cell>
          <cell r="L14">
            <v>5.5992981270437037</v>
          </cell>
          <cell r="M14">
            <v>5.5992981270437037</v>
          </cell>
          <cell r="N14">
            <v>5.5992981270437037</v>
          </cell>
          <cell r="O14">
            <v>5.5992981270437037</v>
          </cell>
          <cell r="P14">
            <v>5.5992981270437037</v>
          </cell>
          <cell r="Q14">
            <v>5.5992981270437037</v>
          </cell>
          <cell r="R14">
            <v>5.5992981270437037</v>
          </cell>
          <cell r="S14">
            <v>5.5992981270437037</v>
          </cell>
          <cell r="T14">
            <v>5.5992981270437037</v>
          </cell>
          <cell r="U14">
            <v>5.5992981270437037</v>
          </cell>
          <cell r="V14">
            <v>5.5992981270437037</v>
          </cell>
        </row>
        <row r="15">
          <cell r="B15" t="str">
            <v xml:space="preserve">   Muud deebitorid - paevi</v>
          </cell>
          <cell r="C15">
            <v>3.5776769486065487</v>
          </cell>
          <cell r="D15">
            <v>0.57213960021965504</v>
          </cell>
          <cell r="E15">
            <v>1.3098451669401445</v>
          </cell>
          <cell r="F15">
            <v>1.3098451669401445</v>
          </cell>
          <cell r="G15">
            <v>1.3098451669401445</v>
          </cell>
          <cell r="H15">
            <v>1.3098451669401445</v>
          </cell>
          <cell r="I15">
            <v>1.3098451669401445</v>
          </cell>
          <cell r="J15">
            <v>1.3098451669401445</v>
          </cell>
          <cell r="K15">
            <v>1.3098451669401445</v>
          </cell>
          <cell r="L15">
            <v>1.3098451669401445</v>
          </cell>
          <cell r="M15">
            <v>1</v>
          </cell>
          <cell r="N15">
            <v>1</v>
          </cell>
          <cell r="O15">
            <v>1</v>
          </cell>
          <cell r="P15">
            <v>1</v>
          </cell>
          <cell r="Q15">
            <v>1</v>
          </cell>
          <cell r="R15">
            <v>1.1807430140484176</v>
          </cell>
          <cell r="S15">
            <v>1.1807430140484176</v>
          </cell>
          <cell r="T15">
            <v>1.1807430140484176</v>
          </cell>
          <cell r="U15">
            <v>1.1807430140484176</v>
          </cell>
          <cell r="V15">
            <v>1.1807430140484176</v>
          </cell>
        </row>
        <row r="16">
          <cell r="B16" t="str">
            <v xml:space="preserve">   Muud kreeditorid - paevi</v>
          </cell>
          <cell r="C16">
            <v>8.5586156060485283</v>
          </cell>
          <cell r="D16">
            <v>3.8402589295290595</v>
          </cell>
          <cell r="E16">
            <v>11.386540628306406</v>
          </cell>
          <cell r="F16">
            <v>11.386540628306406</v>
          </cell>
          <cell r="G16">
            <v>11.386540628306406</v>
          </cell>
          <cell r="H16">
            <v>11.386540628306406</v>
          </cell>
          <cell r="I16">
            <v>11.386540628306406</v>
          </cell>
          <cell r="J16">
            <v>11.386540628306406</v>
          </cell>
          <cell r="K16">
            <v>11.386540628306406</v>
          </cell>
          <cell r="L16">
            <v>12</v>
          </cell>
          <cell r="M16">
            <v>12</v>
          </cell>
          <cell r="N16">
            <v>12</v>
          </cell>
          <cell r="O16">
            <v>12</v>
          </cell>
          <cell r="P16">
            <v>12</v>
          </cell>
          <cell r="Q16">
            <v>12</v>
          </cell>
          <cell r="R16">
            <v>11.693270314153203</v>
          </cell>
          <cell r="S16">
            <v>11</v>
          </cell>
          <cell r="T16">
            <v>11</v>
          </cell>
          <cell r="U16">
            <v>11</v>
          </cell>
          <cell r="V16">
            <v>11</v>
          </cell>
        </row>
        <row r="17">
          <cell r="B17" t="str">
            <v xml:space="preserve">   Soetatud (- muudud) pohivara</v>
          </cell>
          <cell r="C17">
            <v>1737169</v>
          </cell>
          <cell r="D17">
            <v>61752</v>
          </cell>
          <cell r="E17">
            <v>15004</v>
          </cell>
          <cell r="F17">
            <v>0</v>
          </cell>
          <cell r="G17">
            <v>0</v>
          </cell>
          <cell r="H17">
            <v>0</v>
          </cell>
          <cell r="I17">
            <v>0</v>
          </cell>
          <cell r="J17">
            <v>0</v>
          </cell>
          <cell r="K17">
            <v>735641</v>
          </cell>
          <cell r="L17">
            <v>29800</v>
          </cell>
          <cell r="M17">
            <v>19400</v>
          </cell>
          <cell r="N17">
            <v>29400</v>
          </cell>
          <cell r="O17">
            <v>55000</v>
          </cell>
          <cell r="P17">
            <v>45000</v>
          </cell>
          <cell r="Q17">
            <v>112800</v>
          </cell>
          <cell r="R17">
            <v>1027041</v>
          </cell>
          <cell r="S17">
            <v>250000</v>
          </cell>
          <cell r="T17">
            <v>400000</v>
          </cell>
          <cell r="U17">
            <v>400000</v>
          </cell>
          <cell r="V17">
            <v>400000</v>
          </cell>
        </row>
        <row r="18">
          <cell r="B18" t="str">
            <v xml:space="preserve">   Muud omanike sisse- (valjamaksed)</v>
          </cell>
          <cell r="F18">
            <v>0</v>
          </cell>
          <cell r="G18">
            <v>0</v>
          </cell>
          <cell r="H18">
            <v>0</v>
          </cell>
          <cell r="I18">
            <v>0</v>
          </cell>
          <cell r="J18">
            <v>0</v>
          </cell>
          <cell r="N18">
            <v>0</v>
          </cell>
          <cell r="O18">
            <v>0</v>
          </cell>
          <cell r="P18">
            <v>0</v>
          </cell>
          <cell r="Q18">
            <v>0</v>
          </cell>
          <cell r="R18">
            <v>0</v>
          </cell>
          <cell r="S18">
            <v>0</v>
          </cell>
          <cell r="T18">
            <v>0</v>
          </cell>
          <cell r="U18">
            <v>0</v>
          </cell>
          <cell r="V18">
            <v>0</v>
          </cell>
        </row>
        <row r="19">
          <cell r="B19" t="str">
            <v xml:space="preserve">   Aktsiakapitali suurendamine</v>
          </cell>
          <cell r="C19">
            <v>800000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row>
        <row r="20">
          <cell r="B20" t="str">
            <v xml:space="preserve">   Aastane amortisatsiooni %</v>
          </cell>
          <cell r="C20">
            <v>6.8593211138352109E-2</v>
          </cell>
          <cell r="D20">
            <v>9.5275445669932138E-2</v>
          </cell>
          <cell r="E20">
            <v>9.2289923784059424E-2</v>
          </cell>
          <cell r="F20">
            <v>0.15</v>
          </cell>
          <cell r="G20">
            <v>0.15</v>
          </cell>
          <cell r="H20">
            <v>0.15</v>
          </cell>
          <cell r="I20">
            <v>0.15</v>
          </cell>
          <cell r="J20">
            <v>0.15</v>
          </cell>
          <cell r="K20">
            <v>0.15</v>
          </cell>
          <cell r="L20">
            <v>0.15</v>
          </cell>
          <cell r="M20">
            <v>0.15</v>
          </cell>
          <cell r="N20">
            <v>0.15</v>
          </cell>
          <cell r="O20">
            <v>0.15</v>
          </cell>
          <cell r="P20">
            <v>0.15</v>
          </cell>
          <cell r="Q20">
            <v>0.15</v>
          </cell>
          <cell r="R20">
            <v>0.15</v>
          </cell>
          <cell r="S20">
            <v>0.15</v>
          </cell>
          <cell r="T20">
            <v>0.15</v>
          </cell>
          <cell r="U20">
            <v>0.15</v>
          </cell>
          <cell r="V20">
            <v>0.15</v>
          </cell>
        </row>
        <row r="21">
          <cell r="B21" t="str">
            <v>K A S U M I A R U A N N E</v>
          </cell>
        </row>
        <row r="22">
          <cell r="B22" t="str">
            <v>(kroonides)</v>
          </cell>
          <cell r="C22" t="str">
            <v>Neid perioode voib kasitsi sisestada</v>
          </cell>
          <cell r="V22" t="str">
            <v>ok</v>
          </cell>
        </row>
        <row r="23">
          <cell r="A23">
            <v>28</v>
          </cell>
          <cell r="B23" t="str">
            <v>Netokaive</v>
          </cell>
          <cell r="C23">
            <v>7057261</v>
          </cell>
          <cell r="D23">
            <v>7293255</v>
          </cell>
          <cell r="E23">
            <v>5842034</v>
          </cell>
          <cell r="F23">
            <v>501441.25166666671</v>
          </cell>
          <cell r="G23">
            <v>569598.31499999994</v>
          </cell>
          <cell r="H23">
            <v>657228.82500000007</v>
          </cell>
          <cell r="I23">
            <v>632887.01666666672</v>
          </cell>
          <cell r="J23">
            <v>616334.58700000006</v>
          </cell>
          <cell r="K23">
            <v>630452.83583333332</v>
          </cell>
          <cell r="L23">
            <v>601242.66583333327</v>
          </cell>
          <cell r="M23">
            <v>560499.34704500006</v>
          </cell>
          <cell r="N23">
            <v>564729.95333333337</v>
          </cell>
          <cell r="O23">
            <v>635467.24835000001</v>
          </cell>
          <cell r="P23">
            <v>668426.05683333334</v>
          </cell>
          <cell r="Q23">
            <v>933459.66596666665</v>
          </cell>
          <cell r="R23">
            <v>7571767.7685283329</v>
          </cell>
          <cell r="S23">
            <v>9007602.0904743597</v>
          </cell>
          <cell r="T23">
            <v>9472394.3583428375</v>
          </cell>
          <cell r="U23">
            <v>9918932.5007894784</v>
          </cell>
          <cell r="V23">
            <v>10386153.897306666</v>
          </cell>
        </row>
        <row r="24">
          <cell r="A24">
            <v>29</v>
          </cell>
          <cell r="B24" t="str">
            <v xml:space="preserve">   Muudud toodete kulu</v>
          </cell>
          <cell r="C24">
            <v>6699018</v>
          </cell>
          <cell r="D24">
            <v>6955406</v>
          </cell>
          <cell r="E24">
            <v>5533765</v>
          </cell>
          <cell r="F24">
            <v>448780.39285788505</v>
          </cell>
          <cell r="G24">
            <v>512772.39606385643</v>
          </cell>
          <cell r="H24">
            <v>590191.48485000012</v>
          </cell>
          <cell r="I24">
            <v>569598.31500000006</v>
          </cell>
          <cell r="J24">
            <v>554701.1283000001</v>
          </cell>
          <cell r="K24">
            <v>567407.55224999995</v>
          </cell>
          <cell r="L24">
            <v>545327.09791083331</v>
          </cell>
          <cell r="M24">
            <v>504449.41234050004</v>
          </cell>
          <cell r="N24">
            <v>508256.95800000004</v>
          </cell>
          <cell r="O24">
            <v>571920.52351500001</v>
          </cell>
          <cell r="P24">
            <v>601583.45114999998</v>
          </cell>
          <cell r="Q24">
            <v>840113.69937000005</v>
          </cell>
          <cell r="R24">
            <v>6815102.4116080757</v>
          </cell>
          <cell r="S24">
            <v>8016765.8605221799</v>
          </cell>
          <cell r="T24">
            <v>8430430.9789251257</v>
          </cell>
          <cell r="U24">
            <v>8827849.9257026352</v>
          </cell>
          <cell r="V24">
            <v>9243676.968602933</v>
          </cell>
        </row>
        <row r="25">
          <cell r="A25">
            <v>30</v>
          </cell>
          <cell r="B25" t="str">
            <v>Brutokasum / Lisandvaartus</v>
          </cell>
          <cell r="C25">
            <v>358243</v>
          </cell>
          <cell r="D25">
            <v>337849</v>
          </cell>
          <cell r="E25">
            <v>308269</v>
          </cell>
          <cell r="F25">
            <v>52660.858808781668</v>
          </cell>
          <cell r="G25">
            <v>56825.918936143498</v>
          </cell>
          <cell r="H25">
            <v>67037.340150000004</v>
          </cell>
          <cell r="I25">
            <v>63288.701666666675</v>
          </cell>
          <cell r="J25">
            <v>61633.45870000001</v>
          </cell>
          <cell r="K25">
            <v>63045.283583333337</v>
          </cell>
          <cell r="L25">
            <v>55915.567922499991</v>
          </cell>
          <cell r="M25">
            <v>56049.93470450001</v>
          </cell>
          <cell r="N25">
            <v>56472.99533333334</v>
          </cell>
          <cell r="O25">
            <v>63546.724835000001</v>
          </cell>
          <cell r="P25">
            <v>66842.605683333342</v>
          </cell>
          <cell r="Q25">
            <v>93345.966596666665</v>
          </cell>
          <cell r="R25">
            <v>756665.35692025721</v>
          </cell>
          <cell r="S25">
            <v>990836.22995217959</v>
          </cell>
          <cell r="T25">
            <v>1041963.3794177121</v>
          </cell>
          <cell r="U25">
            <v>1091082.5750868425</v>
          </cell>
          <cell r="V25">
            <v>1142476.9287037333</v>
          </cell>
        </row>
        <row r="26">
          <cell r="A26">
            <v>31</v>
          </cell>
          <cell r="C26">
            <v>5.0762328331062152E-2</v>
          </cell>
          <cell r="D26">
            <v>4.6323486563955324E-2</v>
          </cell>
          <cell r="E26">
            <v>5.2767409433084438E-2</v>
          </cell>
          <cell r="F26">
            <v>0.10501899999999999</v>
          </cell>
          <cell r="G26">
            <v>9.9764900000000004E-2</v>
          </cell>
          <cell r="H26">
            <v>0.10199999999999999</v>
          </cell>
          <cell r="I26">
            <v>0.1</v>
          </cell>
          <cell r="J26">
            <v>0.1</v>
          </cell>
          <cell r="K26">
            <v>0.1</v>
          </cell>
          <cell r="L26">
            <v>9.2999999999999999E-2</v>
          </cell>
          <cell r="M26">
            <v>0.1</v>
          </cell>
          <cell r="N26">
            <v>0.1</v>
          </cell>
          <cell r="O26">
            <v>0.1</v>
          </cell>
          <cell r="P26">
            <v>0.10000000000000002</v>
          </cell>
          <cell r="Q26">
            <v>0.1</v>
          </cell>
          <cell r="R26">
            <v>9.993245699706986E-2</v>
          </cell>
          <cell r="S26">
            <v>0.11</v>
          </cell>
          <cell r="T26">
            <v>0.11</v>
          </cell>
          <cell r="U26">
            <v>0.10999999999999999</v>
          </cell>
          <cell r="V26">
            <v>0.11</v>
          </cell>
        </row>
        <row r="27">
          <cell r="A27">
            <v>32</v>
          </cell>
          <cell r="B27" t="str">
            <v xml:space="preserve">   Muu aritulem ilma kulumita</v>
          </cell>
          <cell r="C27">
            <v>66601</v>
          </cell>
          <cell r="D27">
            <v>6446</v>
          </cell>
          <cell r="E27">
            <v>3024</v>
          </cell>
          <cell r="F27">
            <v>259.56000000000006</v>
          </cell>
          <cell r="G27">
            <v>294.83999999999997</v>
          </cell>
          <cell r="H27">
            <v>340.20000000000005</v>
          </cell>
          <cell r="I27">
            <v>327.60000000000008</v>
          </cell>
          <cell r="J27">
            <v>319.03200000000004</v>
          </cell>
          <cell r="K27">
            <v>326.34000000000003</v>
          </cell>
          <cell r="L27">
            <v>311.21999999999997</v>
          </cell>
          <cell r="M27">
            <v>290.13012000000003</v>
          </cell>
          <cell r="N27">
            <v>292.32000000000005</v>
          </cell>
          <cell r="O27">
            <v>328.93560000000002</v>
          </cell>
          <cell r="P27">
            <v>345.99600000000004</v>
          </cell>
          <cell r="Q27">
            <v>483.18480000000005</v>
          </cell>
          <cell r="R27">
            <v>3919.3585200000007</v>
          </cell>
          <cell r="S27">
            <v>4662.5864761476005</v>
          </cell>
          <cell r="T27">
            <v>4903.1759383168173</v>
          </cell>
          <cell r="U27">
            <v>5134.3165552250111</v>
          </cell>
          <cell r="V27">
            <v>5376.1634022423295</v>
          </cell>
        </row>
        <row r="28">
          <cell r="A28">
            <v>33</v>
          </cell>
          <cell r="B28" t="str">
            <v xml:space="preserve">   Kulum</v>
          </cell>
          <cell r="C28">
            <v>119158</v>
          </cell>
          <cell r="D28">
            <v>171393</v>
          </cell>
          <cell r="E28">
            <v>167407</v>
          </cell>
          <cell r="F28">
            <v>22674.0625</v>
          </cell>
          <cell r="G28">
            <v>22674.0625</v>
          </cell>
          <cell r="H28">
            <v>22674.0625</v>
          </cell>
          <cell r="I28">
            <v>22674.0625</v>
          </cell>
          <cell r="J28">
            <v>22674.0625</v>
          </cell>
          <cell r="K28">
            <v>31869.574999999997</v>
          </cell>
          <cell r="L28">
            <v>32242.074999999997</v>
          </cell>
          <cell r="M28">
            <v>32484.574999999997</v>
          </cell>
          <cell r="N28">
            <v>32852.074999999997</v>
          </cell>
          <cell r="O28">
            <v>33539.574999999997</v>
          </cell>
          <cell r="P28">
            <v>34102.074999999997</v>
          </cell>
          <cell r="Q28">
            <v>35512.074999999997</v>
          </cell>
          <cell r="R28">
            <v>345972.33750000008</v>
          </cell>
          <cell r="S28">
            <v>463644.89999999997</v>
          </cell>
          <cell r="T28">
            <v>523644.89999999997</v>
          </cell>
          <cell r="U28">
            <v>583644.9</v>
          </cell>
          <cell r="V28">
            <v>643644.9</v>
          </cell>
        </row>
        <row r="29">
          <cell r="A29">
            <v>34</v>
          </cell>
          <cell r="B29" t="str">
            <v>Arikasum</v>
          </cell>
          <cell r="C29">
            <v>172484</v>
          </cell>
          <cell r="D29">
            <v>160010</v>
          </cell>
          <cell r="E29">
            <v>137838</v>
          </cell>
          <cell r="F29">
            <v>29727.23630878167</v>
          </cell>
          <cell r="G29">
            <v>33857.016436143502</v>
          </cell>
          <cell r="H29">
            <v>44023.077650000007</v>
          </cell>
          <cell r="I29">
            <v>40287.039166666676</v>
          </cell>
          <cell r="J29">
            <v>38640.364200000011</v>
          </cell>
          <cell r="K29">
            <v>30849.368583333344</v>
          </cell>
          <cell r="L29">
            <v>23362.272922499993</v>
          </cell>
          <cell r="M29">
            <v>23275.229584500012</v>
          </cell>
          <cell r="N29">
            <v>23328.600333333343</v>
          </cell>
          <cell r="O29">
            <v>29678.214235000007</v>
          </cell>
          <cell r="P29">
            <v>32394.534683333346</v>
          </cell>
          <cell r="Q29">
            <v>57350.706796666665</v>
          </cell>
          <cell r="R29">
            <v>406773.66090025712</v>
          </cell>
          <cell r="S29">
            <v>522528.74347603199</v>
          </cell>
          <cell r="T29">
            <v>513415.30347939528</v>
          </cell>
          <cell r="U29">
            <v>502303.35853161744</v>
          </cell>
          <cell r="V29">
            <v>493455.86530149088</v>
          </cell>
        </row>
        <row r="30">
          <cell r="A30">
            <v>35</v>
          </cell>
          <cell r="C30">
            <v>2.4440643473438207E-2</v>
          </cell>
          <cell r="D30">
            <v>2.1939449532478981E-2</v>
          </cell>
          <cell r="E30">
            <v>2.3594179698372176E-2</v>
          </cell>
          <cell r="F30">
            <v>5.9283587479043033E-2</v>
          </cell>
          <cell r="G30">
            <v>5.9440162557614841E-2</v>
          </cell>
          <cell r="H30">
            <v>6.6982877158499557E-2</v>
          </cell>
          <cell r="I30">
            <v>6.3655973508278382E-2</v>
          </cell>
          <cell r="J30">
            <v>6.2693811145795725E-2</v>
          </cell>
          <cell r="K30">
            <v>4.8932079974795595E-2</v>
          </cell>
          <cell r="L30">
            <v>3.8856645161932178E-2</v>
          </cell>
          <cell r="M30">
            <v>4.1525881711029618E-2</v>
          </cell>
          <cell r="N30">
            <v>4.130930225258226E-2</v>
          </cell>
          <cell r="O30">
            <v>4.6702980070271009E-2</v>
          </cell>
          <cell r="P30">
            <v>4.8463901656979634E-2</v>
          </cell>
          <cell r="Q30">
            <v>6.1438869709786292E-2</v>
          </cell>
          <cell r="R30">
            <v>5.3722416394093746E-2</v>
          </cell>
          <cell r="S30">
            <v>5.8009749789970408E-2</v>
          </cell>
          <cell r="T30">
            <v>5.4201217142865611E-2</v>
          </cell>
          <cell r="U30">
            <v>5.0640868711591451E-2</v>
          </cell>
          <cell r="V30">
            <v>4.7510933323398348E-2</v>
          </cell>
        </row>
        <row r="31">
          <cell r="A31">
            <v>36</v>
          </cell>
          <cell r="B31" t="str">
            <v xml:space="preserve">   Finantstulem (neto)</v>
          </cell>
          <cell r="C31">
            <v>-62029</v>
          </cell>
          <cell r="D31">
            <v>-112774</v>
          </cell>
          <cell r="E31">
            <v>-109979</v>
          </cell>
          <cell r="F31">
            <v>-6581.1399999999994</v>
          </cell>
          <cell r="G31">
            <v>-6427.1519999999991</v>
          </cell>
          <cell r="H31">
            <v>-6271.6240999999982</v>
          </cell>
          <cell r="I31">
            <v>-6114.5409</v>
          </cell>
          <cell r="J31">
            <v>-5955.8868999999986</v>
          </cell>
          <cell r="K31">
            <v>-12795.6463</v>
          </cell>
          <cell r="L31">
            <v>-12633.8033</v>
          </cell>
          <cell r="M31">
            <v>-12470.341899999999</v>
          </cell>
          <cell r="N31">
            <v>-12305.245899999998</v>
          </cell>
          <cell r="O31">
            <v>-12138.498899999999</v>
          </cell>
          <cell r="P31">
            <v>-11970.084399999998</v>
          </cell>
          <cell r="Q31">
            <v>-11799.985799999999</v>
          </cell>
          <cell r="R31">
            <v>-117463.95039999999</v>
          </cell>
          <cell r="S31">
            <v>-129427.12328888894</v>
          </cell>
          <cell r="T31">
            <v>-84378.729022222295</v>
          </cell>
          <cell r="U31">
            <v>-46271.497155555597</v>
          </cell>
          <cell r="V31">
            <v>-27604.830488888903</v>
          </cell>
        </row>
        <row r="32">
          <cell r="A32">
            <v>37</v>
          </cell>
          <cell r="B32" t="str">
            <v xml:space="preserve">   s.h. Intressikulu vanalt laenult</v>
          </cell>
          <cell r="C32">
            <v>62557</v>
          </cell>
          <cell r="D32">
            <v>112147</v>
          </cell>
          <cell r="E32">
            <v>109979</v>
          </cell>
          <cell r="F32">
            <v>6581.1399999999994</v>
          </cell>
          <cell r="G32">
            <v>6427.1519999999991</v>
          </cell>
          <cell r="H32">
            <v>6271.6240999999982</v>
          </cell>
          <cell r="I32">
            <v>6114.5409</v>
          </cell>
          <cell r="J32">
            <v>5955.8868999999986</v>
          </cell>
          <cell r="K32">
            <v>5795.6462999999994</v>
          </cell>
          <cell r="L32">
            <v>5633.8032999999987</v>
          </cell>
          <cell r="M32">
            <v>5470.3418999999985</v>
          </cell>
          <cell r="N32">
            <v>5305.2458999999981</v>
          </cell>
          <cell r="O32">
            <v>5138.4988999999978</v>
          </cell>
          <cell r="P32">
            <v>4970.0843999999979</v>
          </cell>
          <cell r="Q32">
            <v>4799.9857999999977</v>
          </cell>
          <cell r="R32">
            <v>68463.950399999987</v>
          </cell>
          <cell r="S32">
            <v>55538.234400000016</v>
          </cell>
          <cell r="T32">
            <v>29156.50680000001</v>
          </cell>
          <cell r="U32">
            <v>9715.9416000000019</v>
          </cell>
          <cell r="V32">
            <v>9715.9416000000019</v>
          </cell>
        </row>
        <row r="33">
          <cell r="A33">
            <v>38</v>
          </cell>
          <cell r="B33" t="str">
            <v xml:space="preserve">   s.h. Intressikulu uuelt laenult</v>
          </cell>
          <cell r="C33">
            <v>0</v>
          </cell>
          <cell r="D33">
            <v>0</v>
          </cell>
          <cell r="E33">
            <v>0</v>
          </cell>
          <cell r="F33">
            <v>0</v>
          </cell>
          <cell r="G33">
            <v>0</v>
          </cell>
          <cell r="H33">
            <v>0</v>
          </cell>
          <cell r="I33">
            <v>0</v>
          </cell>
          <cell r="J33">
            <v>0</v>
          </cell>
          <cell r="K33">
            <v>7000</v>
          </cell>
          <cell r="L33">
            <v>7000</v>
          </cell>
          <cell r="M33">
            <v>7000</v>
          </cell>
          <cell r="N33">
            <v>7000</v>
          </cell>
          <cell r="O33">
            <v>7000</v>
          </cell>
          <cell r="P33">
            <v>7000</v>
          </cell>
          <cell r="Q33">
            <v>7000</v>
          </cell>
          <cell r="R33">
            <v>49000</v>
          </cell>
          <cell r="S33">
            <v>73888.88888888892</v>
          </cell>
          <cell r="T33">
            <v>55222.222222222284</v>
          </cell>
          <cell r="U33">
            <v>36555.555555555591</v>
          </cell>
          <cell r="V33">
            <v>17888.888888888901</v>
          </cell>
        </row>
        <row r="34">
          <cell r="A34">
            <v>39</v>
          </cell>
          <cell r="B34" t="str">
            <v>Kasum enne makse</v>
          </cell>
          <cell r="C34">
            <v>110455</v>
          </cell>
          <cell r="D34">
            <v>47236</v>
          </cell>
          <cell r="E34">
            <v>27859</v>
          </cell>
          <cell r="F34">
            <v>23146.096308781671</v>
          </cell>
          <cell r="G34">
            <v>27429.864436143504</v>
          </cell>
          <cell r="H34">
            <v>37751.453550000006</v>
          </cell>
          <cell r="I34">
            <v>34172.498266666676</v>
          </cell>
          <cell r="J34">
            <v>32684.477300000013</v>
          </cell>
          <cell r="K34">
            <v>18053.722283333344</v>
          </cell>
          <cell r="L34">
            <v>10728.469622499993</v>
          </cell>
          <cell r="M34">
            <v>10804.887684500012</v>
          </cell>
          <cell r="N34">
            <v>11023.354433333345</v>
          </cell>
          <cell r="O34">
            <v>17539.715335000008</v>
          </cell>
          <cell r="P34">
            <v>20424.450283333346</v>
          </cell>
          <cell r="Q34">
            <v>45550.720996666671</v>
          </cell>
          <cell r="R34">
            <v>289309.71050025715</v>
          </cell>
          <cell r="S34">
            <v>393101.62018714304</v>
          </cell>
          <cell r="T34">
            <v>429036.574457173</v>
          </cell>
          <cell r="U34">
            <v>456031.86137606186</v>
          </cell>
          <cell r="V34">
            <v>465851.03481260198</v>
          </cell>
        </row>
        <row r="35">
          <cell r="A35">
            <v>40</v>
          </cell>
          <cell r="C35">
            <v>1.565125620265426E-2</v>
          </cell>
          <cell r="D35">
            <v>6.4766691964013327E-3</v>
          </cell>
          <cell r="E35">
            <v>4.7687158273984715E-3</v>
          </cell>
          <cell r="F35">
            <v>4.6159138746263435E-2</v>
          </cell>
          <cell r="G35">
            <v>4.8156505582611329E-2</v>
          </cell>
          <cell r="H35">
            <v>5.7440349713815432E-2</v>
          </cell>
          <cell r="I35">
            <v>5.399462679239142E-2</v>
          </cell>
          <cell r="J35">
            <v>5.3030412359447887E-2</v>
          </cell>
          <cell r="K35">
            <v>2.8636118766076944E-2</v>
          </cell>
          <cell r="L35">
            <v>1.7843826182278897E-2</v>
          </cell>
          <cell r="M35">
            <v>1.9277252937874582E-2</v>
          </cell>
          <cell r="N35">
            <v>1.9519691435291694E-2</v>
          </cell>
          <cell r="O35">
            <v>2.7601289256908416E-2</v>
          </cell>
          <cell r="P35">
            <v>3.055603544256507E-2</v>
          </cell>
          <cell r="Q35">
            <v>4.8797738839091158E-2</v>
          </cell>
          <cell r="R35">
            <v>3.8209004732390001E-2</v>
          </cell>
          <cell r="S35">
            <v>4.364109518146371E-2</v>
          </cell>
          <cell r="T35">
            <v>4.5293360709723604E-2</v>
          </cell>
          <cell r="U35">
            <v>4.5975901271610116E-2</v>
          </cell>
          <cell r="V35">
            <v>4.485308415595559E-2</v>
          </cell>
        </row>
        <row r="36">
          <cell r="A36">
            <v>41</v>
          </cell>
          <cell r="B36" t="str">
            <v xml:space="preserve">   Erakorraline tulem (neto)</v>
          </cell>
          <cell r="R36">
            <v>0</v>
          </cell>
          <cell r="S36">
            <v>0</v>
          </cell>
          <cell r="T36">
            <v>0</v>
          </cell>
          <cell r="U36">
            <v>0</v>
          </cell>
          <cell r="V36">
            <v>0</v>
          </cell>
        </row>
        <row r="37">
          <cell r="A37">
            <v>42</v>
          </cell>
          <cell r="B37" t="str">
            <v xml:space="preserve">   Tulumaks</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row>
        <row r="38">
          <cell r="A38">
            <v>43</v>
          </cell>
          <cell r="B38" t="str">
            <v>Puhaskasum</v>
          </cell>
          <cell r="C38">
            <v>110455</v>
          </cell>
          <cell r="D38">
            <v>47236</v>
          </cell>
          <cell r="E38">
            <v>27859</v>
          </cell>
          <cell r="F38">
            <v>23146.096308781671</v>
          </cell>
          <cell r="G38">
            <v>27429.864436143504</v>
          </cell>
          <cell r="H38">
            <v>37751.453550000006</v>
          </cell>
          <cell r="I38">
            <v>34172.498266666676</v>
          </cell>
          <cell r="J38">
            <v>32684.477300000013</v>
          </cell>
          <cell r="K38">
            <v>18053.722283333344</v>
          </cell>
          <cell r="L38">
            <v>10728.469622499993</v>
          </cell>
          <cell r="M38">
            <v>10804.887684500012</v>
          </cell>
          <cell r="N38">
            <v>11023.354433333345</v>
          </cell>
          <cell r="O38">
            <v>17539.715335000008</v>
          </cell>
          <cell r="P38">
            <v>20424.450283333346</v>
          </cell>
          <cell r="Q38">
            <v>45550.720996666671</v>
          </cell>
          <cell r="R38">
            <v>289309.71050025715</v>
          </cell>
          <cell r="S38">
            <v>393101.62018714304</v>
          </cell>
          <cell r="T38">
            <v>429036.574457173</v>
          </cell>
          <cell r="U38">
            <v>456031.86137606186</v>
          </cell>
          <cell r="V38">
            <v>465851.03481260198</v>
          </cell>
        </row>
        <row r="39">
          <cell r="A39">
            <v>44</v>
          </cell>
          <cell r="B39" t="str">
            <v>Netorentaablus</v>
          </cell>
          <cell r="C39">
            <v>1.565125620265426E-2</v>
          </cell>
          <cell r="D39">
            <v>6.4766691964013327E-3</v>
          </cell>
          <cell r="E39">
            <v>4.7687158273984715E-3</v>
          </cell>
          <cell r="F39">
            <v>4.6159138746263435E-2</v>
          </cell>
          <cell r="G39">
            <v>4.8156505582611329E-2</v>
          </cell>
          <cell r="H39">
            <v>5.7440349713815432E-2</v>
          </cell>
          <cell r="I39">
            <v>5.399462679239142E-2</v>
          </cell>
          <cell r="J39">
            <v>5.3030412359447887E-2</v>
          </cell>
          <cell r="K39">
            <v>2.8636118766076944E-2</v>
          </cell>
          <cell r="L39">
            <v>1.7843826182278897E-2</v>
          </cell>
          <cell r="M39">
            <v>1.9277252937874582E-2</v>
          </cell>
          <cell r="N39">
            <v>1.9519691435291694E-2</v>
          </cell>
          <cell r="O39">
            <v>2.7601289256908416E-2</v>
          </cell>
          <cell r="P39">
            <v>3.055603544256507E-2</v>
          </cell>
          <cell r="Q39">
            <v>4.8797738839091158E-2</v>
          </cell>
          <cell r="R39">
            <v>3.8209004732390001E-2</v>
          </cell>
          <cell r="S39">
            <v>4.364109518146371E-2</v>
          </cell>
          <cell r="T39">
            <v>4.5293360709723604E-2</v>
          </cell>
          <cell r="U39">
            <v>4.5975901271610116E-2</v>
          </cell>
          <cell r="V39">
            <v>4.485308415595559E-2</v>
          </cell>
        </row>
        <row r="40">
          <cell r="A40">
            <v>45</v>
          </cell>
          <cell r="B40" t="str">
            <v xml:space="preserve">   Dividendid</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row>
        <row r="41">
          <cell r="A41">
            <v>46</v>
          </cell>
          <cell r="B41" t="str">
            <v>Jaotamata kasum</v>
          </cell>
          <cell r="C41">
            <v>110455</v>
          </cell>
          <cell r="D41">
            <v>47236</v>
          </cell>
          <cell r="E41">
            <v>27859</v>
          </cell>
          <cell r="F41">
            <v>23146.096308781671</v>
          </cell>
          <cell r="G41">
            <v>27429.864436143504</v>
          </cell>
          <cell r="H41">
            <v>37751.453550000006</v>
          </cell>
          <cell r="I41">
            <v>34172.498266666676</v>
          </cell>
          <cell r="J41">
            <v>32684.477300000013</v>
          </cell>
          <cell r="K41">
            <v>18053.722283333344</v>
          </cell>
          <cell r="L41">
            <v>10728.469622499993</v>
          </cell>
          <cell r="M41">
            <v>10804.887684500012</v>
          </cell>
          <cell r="N41">
            <v>11023.354433333345</v>
          </cell>
          <cell r="O41">
            <v>17539.715335000008</v>
          </cell>
          <cell r="P41">
            <v>20424.450283333346</v>
          </cell>
          <cell r="Q41">
            <v>45550.720996666671</v>
          </cell>
          <cell r="R41">
            <v>289309.71050025715</v>
          </cell>
          <cell r="S41">
            <v>393101.62018714304</v>
          </cell>
          <cell r="T41">
            <v>429036.574457173</v>
          </cell>
          <cell r="U41">
            <v>456031.86137606186</v>
          </cell>
          <cell r="V41">
            <v>465851.03481260198</v>
          </cell>
        </row>
        <row r="42">
          <cell r="A42">
            <v>47</v>
          </cell>
        </row>
        <row r="43">
          <cell r="A43">
            <v>48</v>
          </cell>
          <cell r="B43" t="str">
            <v>B I L A N S S</v>
          </cell>
        </row>
        <row r="44">
          <cell r="A44">
            <v>49</v>
          </cell>
          <cell r="B44" t="str">
            <v>(kroonides)</v>
          </cell>
        </row>
        <row r="45">
          <cell r="A45">
            <v>50</v>
          </cell>
          <cell r="B45" t="str">
            <v>AKTIVA</v>
          </cell>
        </row>
        <row r="46">
          <cell r="A46">
            <v>51</v>
          </cell>
          <cell r="B46" t="str">
            <v xml:space="preserve">   Rahalised vahendid</v>
          </cell>
          <cell r="C46">
            <v>49403</v>
          </cell>
          <cell r="D46">
            <v>10593</v>
          </cell>
          <cell r="E46">
            <v>131403</v>
          </cell>
          <cell r="F46">
            <v>163961.18066822263</v>
          </cell>
          <cell r="G46">
            <v>209190.59597623418</v>
          </cell>
          <cell r="H46">
            <v>266843.99404926295</v>
          </cell>
          <cell r="I46">
            <v>296692.88843978697</v>
          </cell>
          <cell r="J46">
            <v>329497.10913265607</v>
          </cell>
          <cell r="K46">
            <v>329990.64062472194</v>
          </cell>
          <cell r="L46">
            <v>330851.47793173243</v>
          </cell>
          <cell r="M46">
            <v>331098.10734603775</v>
          </cell>
          <cell r="N46">
            <v>331333.81486517878</v>
          </cell>
          <cell r="O46">
            <v>332067.05622962944</v>
          </cell>
          <cell r="P46">
            <v>333262.83568643039</v>
          </cell>
          <cell r="Q46">
            <v>335365.25747512165</v>
          </cell>
          <cell r="R46">
            <v>335365.25747512165</v>
          </cell>
          <cell r="S46">
            <v>441319.42559186183</v>
          </cell>
          <cell r="T46">
            <v>675553.75876710471</v>
          </cell>
          <cell r="U46">
            <v>1158822.9197778888</v>
          </cell>
          <cell r="V46">
            <v>1711871.7882589186</v>
          </cell>
        </row>
        <row r="47">
          <cell r="A47">
            <v>52</v>
          </cell>
          <cell r="B47" t="str">
            <v xml:space="preserve">   Ostjate laekumata arved</v>
          </cell>
          <cell r="C47">
            <v>189080</v>
          </cell>
          <cell r="D47">
            <v>197166</v>
          </cell>
          <cell r="E47">
            <v>171169</v>
          </cell>
          <cell r="F47">
            <v>170616.84193548388</v>
          </cell>
          <cell r="G47">
            <v>191477.18644067796</v>
          </cell>
          <cell r="H47">
            <v>202549.98333333334</v>
          </cell>
          <cell r="I47">
            <v>207542.41250000001</v>
          </cell>
          <cell r="J47">
            <v>207987.33854304635</v>
          </cell>
          <cell r="K47">
            <v>210254.16447513815</v>
          </cell>
          <cell r="L47">
            <v>209423.65669811325</v>
          </cell>
          <cell r="M47">
            <v>207036.51301111112</v>
          </cell>
          <cell r="N47">
            <v>206104.59289999999</v>
          </cell>
          <cell r="O47">
            <v>207136.05504177633</v>
          </cell>
          <cell r="P47">
            <v>209640.15521766469</v>
          </cell>
          <cell r="Q47">
            <v>218810.39742657533</v>
          </cell>
          <cell r="R47">
            <v>218810.39742657533</v>
          </cell>
          <cell r="S47">
            <v>263918.73827239027</v>
          </cell>
          <cell r="T47">
            <v>277536.94516724569</v>
          </cell>
          <cell r="U47">
            <v>290620.31429937482</v>
          </cell>
          <cell r="V47">
            <v>304309.69358413259</v>
          </cell>
        </row>
        <row r="48">
          <cell r="A48">
            <v>53</v>
          </cell>
          <cell r="B48" t="str">
            <v xml:space="preserve">   Muu debitoorne volgnevus</v>
          </cell>
          <cell r="C48">
            <v>70135</v>
          </cell>
          <cell r="D48">
            <v>11591</v>
          </cell>
          <cell r="E48">
            <v>21256</v>
          </cell>
          <cell r="F48">
            <v>21187.432258064517</v>
          </cell>
          <cell r="G48">
            <v>25291.037288135594</v>
          </cell>
          <cell r="H48">
            <v>28695.600000000006</v>
          </cell>
          <cell r="I48">
            <v>27632.800000000003</v>
          </cell>
          <cell r="J48">
            <v>26731.883443708612</v>
          </cell>
          <cell r="K48">
            <v>27374.439779005523</v>
          </cell>
          <cell r="L48">
            <v>26003.507547169811</v>
          </cell>
          <cell r="M48">
            <v>18452.653400658437</v>
          </cell>
          <cell r="N48">
            <v>18617.470989010992</v>
          </cell>
          <cell r="O48">
            <v>20903.527906250001</v>
          </cell>
          <cell r="P48">
            <v>22014.031811876248</v>
          </cell>
          <cell r="Q48">
            <v>30689.084908493151</v>
          </cell>
          <cell r="R48">
            <v>30689.084908493151</v>
          </cell>
          <cell r="S48">
            <v>29543.509004598673</v>
          </cell>
          <cell r="T48">
            <v>31067.95406923597</v>
          </cell>
          <cell r="U48">
            <v>32532.528492013826</v>
          </cell>
          <cell r="V48">
            <v>34064.940714101642</v>
          </cell>
        </row>
        <row r="49">
          <cell r="A49">
            <v>54</v>
          </cell>
          <cell r="B49" t="str">
            <v xml:space="preserve">   Varud</v>
          </cell>
          <cell r="C49">
            <v>266055</v>
          </cell>
          <cell r="D49">
            <v>178307</v>
          </cell>
          <cell r="E49">
            <v>64452</v>
          </cell>
          <cell r="F49">
            <v>60700.234317932038</v>
          </cell>
          <cell r="G49">
            <v>68334.387676965853</v>
          </cell>
          <cell r="H49">
            <v>72292.93035258005</v>
          </cell>
          <cell r="I49">
            <v>74122.106304577246</v>
          </cell>
          <cell r="J49">
            <v>74307.806871790395</v>
          </cell>
          <cell r="K49">
            <v>75135.812902977254</v>
          </cell>
          <cell r="L49">
            <v>74934.450524783126</v>
          </cell>
          <cell r="M49">
            <v>74079.125045243316</v>
          </cell>
          <cell r="N49">
            <v>73744.747451620613</v>
          </cell>
          <cell r="O49">
            <v>74112.966939964244</v>
          </cell>
          <cell r="P49">
            <v>75008.21134442123</v>
          </cell>
          <cell r="Q49">
            <v>78288.452564661624</v>
          </cell>
          <cell r="R49">
            <v>78288.452564661624</v>
          </cell>
          <cell r="S49">
            <v>93371.618282015159</v>
          </cell>
          <cell r="T49">
            <v>98189.593785367149</v>
          </cell>
          <cell r="U49">
            <v>102818.34942600316</v>
          </cell>
          <cell r="V49">
            <v>107661.50495736561</v>
          </cell>
        </row>
        <row r="50">
          <cell r="A50">
            <v>55</v>
          </cell>
          <cell r="B50" t="str">
            <v xml:space="preserve">  Kokku kaibevara</v>
          </cell>
          <cell r="C50">
            <v>574673</v>
          </cell>
          <cell r="D50">
            <v>397657</v>
          </cell>
          <cell r="E50">
            <v>388280</v>
          </cell>
          <cell r="F50">
            <v>416465.68917970307</v>
          </cell>
          <cell r="G50">
            <v>494293.20738201361</v>
          </cell>
          <cell r="H50">
            <v>570382.50773517636</v>
          </cell>
          <cell r="I50">
            <v>605990.2072443642</v>
          </cell>
          <cell r="J50">
            <v>638524.13799120148</v>
          </cell>
          <cell r="K50">
            <v>642755.05778184277</v>
          </cell>
          <cell r="L50">
            <v>641213.09270179854</v>
          </cell>
          <cell r="M50">
            <v>630666.39880305051</v>
          </cell>
          <cell r="N50">
            <v>629800.62620581035</v>
          </cell>
          <cell r="O50">
            <v>634219.60611762002</v>
          </cell>
          <cell r="P50">
            <v>639925.2340603926</v>
          </cell>
          <cell r="Q50">
            <v>663153.19237485167</v>
          </cell>
          <cell r="R50">
            <v>663153.19237485167</v>
          </cell>
          <cell r="S50">
            <v>828153.29115086608</v>
          </cell>
          <cell r="T50">
            <v>1082348.2517889536</v>
          </cell>
          <cell r="U50">
            <v>1584794.1119952807</v>
          </cell>
          <cell r="V50">
            <v>2157907.9275145181</v>
          </cell>
        </row>
        <row r="51">
          <cell r="A51">
            <v>56</v>
          </cell>
          <cell r="C51">
            <v>0.26867500578564368</v>
          </cell>
          <cell r="D51">
            <v>0.21419356854262062</v>
          </cell>
          <cell r="E51">
            <v>0.22878503175049303</v>
          </cell>
          <cell r="F51">
            <v>0.24459844119156876</v>
          </cell>
          <cell r="G51">
            <v>0.2811992601087791</v>
          </cell>
          <cell r="H51">
            <v>0.31491631154923605</v>
          </cell>
          <cell r="I51">
            <v>0.33220361529320241</v>
          </cell>
          <cell r="J51">
            <v>0.3481568553481551</v>
          </cell>
          <cell r="K51">
            <v>0.25285256567158021</v>
          </cell>
          <cell r="L51">
            <v>0.25264193376966804</v>
          </cell>
          <cell r="M51">
            <v>0.25082183964018234</v>
          </cell>
          <cell r="N51">
            <v>0.25090838576863528</v>
          </cell>
          <cell r="O51">
            <v>0.25009040021726353</v>
          </cell>
          <cell r="P51">
            <v>0.25069890137574197</v>
          </cell>
          <cell r="Q51">
            <v>0.24995589228136553</v>
          </cell>
          <cell r="R51">
            <v>0.24995589228136553</v>
          </cell>
          <cell r="S51">
            <v>0.31797797069733041</v>
          </cell>
          <cell r="T51">
            <v>0.39574177219190165</v>
          </cell>
          <cell r="U51">
            <v>0.51896025274034852</v>
          </cell>
          <cell r="V51">
            <v>0.63781987939530937</v>
          </cell>
        </row>
        <row r="52">
          <cell r="A52">
            <v>57</v>
          </cell>
          <cell r="B52" t="str">
            <v xml:space="preserve">   Pikaajalised finantsinvesteeringud</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row>
        <row r="53">
          <cell r="A53">
            <v>58</v>
          </cell>
          <cell r="B53" t="str">
            <v xml:space="preserve">   Pohivahendid</v>
          </cell>
          <cell r="C53">
            <v>1737169</v>
          </cell>
          <cell r="D53">
            <v>1798921</v>
          </cell>
          <cell r="E53">
            <v>1813925</v>
          </cell>
          <cell r="F53">
            <v>1813925</v>
          </cell>
          <cell r="G53">
            <v>1813925</v>
          </cell>
          <cell r="H53">
            <v>1813925</v>
          </cell>
          <cell r="I53">
            <v>1813925</v>
          </cell>
          <cell r="J53">
            <v>1813925</v>
          </cell>
          <cell r="K53">
            <v>2549566</v>
          </cell>
          <cell r="L53">
            <v>2579366</v>
          </cell>
          <cell r="M53">
            <v>2598766</v>
          </cell>
          <cell r="N53">
            <v>2628166</v>
          </cell>
          <cell r="O53">
            <v>2683166</v>
          </cell>
          <cell r="P53">
            <v>2728166</v>
          </cell>
          <cell r="Q53">
            <v>2840966</v>
          </cell>
          <cell r="R53">
            <v>2840966</v>
          </cell>
          <cell r="S53">
            <v>3090966</v>
          </cell>
          <cell r="T53">
            <v>3490966</v>
          </cell>
          <cell r="U53">
            <v>3890966</v>
          </cell>
          <cell r="V53">
            <v>4290966</v>
          </cell>
        </row>
        <row r="54">
          <cell r="A54">
            <v>59</v>
          </cell>
          <cell r="B54" t="str">
            <v xml:space="preserve">   Kulum (-)</v>
          </cell>
          <cell r="C54">
            <v>-172927</v>
          </cell>
          <cell r="D54">
            <v>-340047</v>
          </cell>
          <cell r="E54">
            <v>-505066</v>
          </cell>
          <cell r="F54">
            <v>-527740.0625</v>
          </cell>
          <cell r="G54">
            <v>-550414.125</v>
          </cell>
          <cell r="H54">
            <v>-573088.1875</v>
          </cell>
          <cell r="I54">
            <v>-595762.25</v>
          </cell>
          <cell r="J54">
            <v>-618436.3125</v>
          </cell>
          <cell r="K54">
            <v>-650305.88749999995</v>
          </cell>
          <cell r="L54">
            <v>-682547.96249999991</v>
          </cell>
          <cell r="M54">
            <v>-715032.53749999986</v>
          </cell>
          <cell r="N54">
            <v>-747884.61249999981</v>
          </cell>
          <cell r="O54">
            <v>-781424.18749999977</v>
          </cell>
          <cell r="P54">
            <v>-815526.26249999972</v>
          </cell>
          <cell r="Q54">
            <v>-851038.33749999967</v>
          </cell>
          <cell r="R54">
            <v>-851038.33749999967</v>
          </cell>
          <cell r="S54">
            <v>-1314683.2374999996</v>
          </cell>
          <cell r="T54">
            <v>-1838328.1374999995</v>
          </cell>
          <cell r="U54">
            <v>-2421973.0374999996</v>
          </cell>
          <cell r="V54">
            <v>-3065617.9374999995</v>
          </cell>
        </row>
        <row r="55">
          <cell r="A55">
            <v>60</v>
          </cell>
          <cell r="B55" t="str">
            <v xml:space="preserve">   Pooleliolev kapitaalehitus</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A56">
            <v>61</v>
          </cell>
          <cell r="B56" t="str">
            <v xml:space="preserve">   Immateriaalne pohivara</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A57">
            <v>62</v>
          </cell>
          <cell r="B57" t="str">
            <v xml:space="preserve">  Kokku pohivara</v>
          </cell>
          <cell r="C57">
            <v>1564242</v>
          </cell>
          <cell r="D57">
            <v>1458874</v>
          </cell>
          <cell r="E57">
            <v>1308859</v>
          </cell>
          <cell r="F57">
            <v>1286184.9375</v>
          </cell>
          <cell r="G57">
            <v>1263510.875</v>
          </cell>
          <cell r="H57">
            <v>1240836.8125</v>
          </cell>
          <cell r="I57">
            <v>1218162.75</v>
          </cell>
          <cell r="J57">
            <v>1195488.6875</v>
          </cell>
          <cell r="K57">
            <v>1899260.1125</v>
          </cell>
          <cell r="L57">
            <v>1896818.0375000001</v>
          </cell>
          <cell r="M57">
            <v>1883733.4625000001</v>
          </cell>
          <cell r="N57">
            <v>1880281.3875000002</v>
          </cell>
          <cell r="O57">
            <v>1901741.8125000002</v>
          </cell>
          <cell r="P57">
            <v>1912639.7375000003</v>
          </cell>
          <cell r="Q57">
            <v>1989927.6625000003</v>
          </cell>
          <cell r="R57">
            <v>1989927.6625000003</v>
          </cell>
          <cell r="S57">
            <v>1776282.7625000004</v>
          </cell>
          <cell r="T57">
            <v>1652637.8625000005</v>
          </cell>
          <cell r="U57">
            <v>1468992.9625000004</v>
          </cell>
          <cell r="V57">
            <v>1225348.0625000005</v>
          </cell>
        </row>
        <row r="58">
          <cell r="C58">
            <v>0.73132499421435637</v>
          </cell>
          <cell r="D58">
            <v>0.78580643145737938</v>
          </cell>
          <cell r="E58">
            <v>0.77121496824950697</v>
          </cell>
          <cell r="F58">
            <v>0.75540155880843118</v>
          </cell>
          <cell r="G58">
            <v>0.71880073989122095</v>
          </cell>
          <cell r="H58">
            <v>0.68508368845076384</v>
          </cell>
          <cell r="I58">
            <v>0.6677963847067977</v>
          </cell>
          <cell r="J58">
            <v>0.6518431446518449</v>
          </cell>
          <cell r="K58">
            <v>0.74714743432841979</v>
          </cell>
          <cell r="L58">
            <v>0.74735806623033185</v>
          </cell>
          <cell r="M58">
            <v>0.74917816035981766</v>
          </cell>
          <cell r="N58">
            <v>0.74909161423136472</v>
          </cell>
          <cell r="O58">
            <v>0.74990959978273652</v>
          </cell>
          <cell r="P58">
            <v>0.74930109862425798</v>
          </cell>
          <cell r="Q58">
            <v>0.75004410771863439</v>
          </cell>
          <cell r="R58">
            <v>0.75004410771863439</v>
          </cell>
          <cell r="S58">
            <v>0.68202202930266964</v>
          </cell>
          <cell r="T58">
            <v>0.60425822780809835</v>
          </cell>
          <cell r="U58">
            <v>0.48103974725965143</v>
          </cell>
          <cell r="V58">
            <v>0.36218012060469068</v>
          </cell>
        </row>
        <row r="59">
          <cell r="A59">
            <v>63</v>
          </cell>
          <cell r="B59" t="str">
            <v>KOKKU AKTIVA</v>
          </cell>
          <cell r="C59">
            <v>2138915</v>
          </cell>
          <cell r="D59">
            <v>1856531</v>
          </cell>
          <cell r="E59">
            <v>1697139</v>
          </cell>
          <cell r="F59">
            <v>1702650.6266797031</v>
          </cell>
          <cell r="G59">
            <v>1757804.0823820136</v>
          </cell>
          <cell r="H59">
            <v>1811219.3202351765</v>
          </cell>
          <cell r="I59">
            <v>1824152.9572443641</v>
          </cell>
          <cell r="J59">
            <v>1834012.8254912016</v>
          </cell>
          <cell r="K59">
            <v>2542015.1702818428</v>
          </cell>
          <cell r="L59">
            <v>2538031.1302017989</v>
          </cell>
          <cell r="M59">
            <v>2514399.8613030505</v>
          </cell>
          <cell r="N59">
            <v>2510082.0137058105</v>
          </cell>
          <cell r="O59">
            <v>2535961.4186176201</v>
          </cell>
          <cell r="P59">
            <v>2552564.971560393</v>
          </cell>
          <cell r="Q59">
            <v>2653080.8548748521</v>
          </cell>
          <cell r="R59">
            <v>2653080.8548748521</v>
          </cell>
          <cell r="S59">
            <v>2604436.0536508663</v>
          </cell>
          <cell r="T59">
            <v>2734986.1142889541</v>
          </cell>
          <cell r="U59">
            <v>3053787.0744952811</v>
          </cell>
          <cell r="V59">
            <v>3383255.9900145186</v>
          </cell>
        </row>
        <row r="60">
          <cell r="A60">
            <v>64</v>
          </cell>
        </row>
        <row r="61">
          <cell r="A61">
            <v>65</v>
          </cell>
          <cell r="B61" t="str">
            <v>PASSIVA</v>
          </cell>
        </row>
        <row r="62">
          <cell r="A62">
            <v>66</v>
          </cell>
          <cell r="B62" t="str">
            <v xml:space="preserve">   Luhiajalised volakohustused</v>
          </cell>
          <cell r="C62">
            <v>40000</v>
          </cell>
          <cell r="D62">
            <v>93921</v>
          </cell>
          <cell r="E62">
            <v>91990</v>
          </cell>
          <cell r="F62">
            <v>211180.18712962963</v>
          </cell>
          <cell r="G62">
            <v>213948.04129629632</v>
          </cell>
          <cell r="H62">
            <v>216560.36546296297</v>
          </cell>
          <cell r="I62">
            <v>219015.60962962962</v>
          </cell>
          <cell r="J62">
            <v>221312.19379629628</v>
          </cell>
          <cell r="K62">
            <v>314189.27870370366</v>
          </cell>
          <cell r="L62">
            <v>329126.74583333335</v>
          </cell>
          <cell r="M62">
            <v>343900.75296296296</v>
          </cell>
          <cell r="N62">
            <v>358509.66009259259</v>
          </cell>
          <cell r="O62">
            <v>372951.81722222222</v>
          </cell>
          <cell r="P62">
            <v>387225.56435185182</v>
          </cell>
          <cell r="Q62">
            <v>375403.28555555554</v>
          </cell>
          <cell r="R62">
            <v>375403.28555555554</v>
          </cell>
          <cell r="S62">
            <v>317560.26555555558</v>
          </cell>
          <cell r="T62">
            <v>155555.55555555556</v>
          </cell>
          <cell r="U62">
            <v>155555.55555555556</v>
          </cell>
          <cell r="V62">
            <v>64814.814814814818</v>
          </cell>
        </row>
        <row r="63">
          <cell r="A63">
            <v>67</v>
          </cell>
          <cell r="B63" t="str">
            <v xml:space="preserve">   Volgnevus hankijatele</v>
          </cell>
          <cell r="C63">
            <v>206058</v>
          </cell>
          <cell r="D63">
            <v>133505</v>
          </cell>
          <cell r="E63">
            <v>86070</v>
          </cell>
          <cell r="F63">
            <v>81059.845586551397</v>
          </cell>
          <cell r="G63">
            <v>91254.588645138254</v>
          </cell>
          <cell r="H63">
            <v>96540.875619787825</v>
          </cell>
          <cell r="I63">
            <v>98983.579867730456</v>
          </cell>
          <cell r="J63">
            <v>99231.566707860096</v>
          </cell>
          <cell r="K63">
            <v>100337.29622912018</v>
          </cell>
          <cell r="L63">
            <v>100068.39441240122</v>
          </cell>
          <cell r="M63">
            <v>98926.182161051518</v>
          </cell>
          <cell r="N63">
            <v>98479.650176270516</v>
          </cell>
          <cell r="O63">
            <v>98971.375046898815</v>
          </cell>
          <cell r="P63">
            <v>100166.89552557463</v>
          </cell>
          <cell r="Q63">
            <v>104547.37032583047</v>
          </cell>
          <cell r="R63">
            <v>104547.37032583047</v>
          </cell>
          <cell r="S63">
            <v>124689.61685491598</v>
          </cell>
          <cell r="T63">
            <v>131123.60108462966</v>
          </cell>
          <cell r="U63">
            <v>137304.89876336019</v>
          </cell>
          <cell r="V63">
            <v>143772.50871470952</v>
          </cell>
        </row>
        <row r="64">
          <cell r="A64">
            <v>68</v>
          </cell>
          <cell r="B64" t="str">
            <v xml:space="preserve">   Muu luhiajaline volgnevus</v>
          </cell>
          <cell r="C64">
            <v>159262</v>
          </cell>
          <cell r="D64">
            <v>74196</v>
          </cell>
          <cell r="E64">
            <v>175029</v>
          </cell>
          <cell r="F64">
            <v>164840.52182140705</v>
          </cell>
          <cell r="G64">
            <v>197922.1600289873</v>
          </cell>
          <cell r="H64">
            <v>224007.97735750035</v>
          </cell>
          <cell r="I64">
            <v>216191.81185207903</v>
          </cell>
          <cell r="J64">
            <v>209143.27595878663</v>
          </cell>
          <cell r="K64">
            <v>214170.46894483472</v>
          </cell>
          <cell r="L64">
            <v>216073.00105900946</v>
          </cell>
          <cell r="M64">
            <v>199288.65672711114</v>
          </cell>
          <cell r="N64">
            <v>201068.68668131874</v>
          </cell>
          <cell r="O64">
            <v>225758.10138750004</v>
          </cell>
          <cell r="P64">
            <v>237751.54356826347</v>
          </cell>
          <cell r="Q64">
            <v>331442.11701172602</v>
          </cell>
          <cell r="R64">
            <v>331442.11701172602</v>
          </cell>
          <cell r="S64">
            <v>244956.73462706662</v>
          </cell>
          <cell r="T64">
            <v>257596.50213382329</v>
          </cell>
          <cell r="U64">
            <v>269739.85884091386</v>
          </cell>
          <cell r="V64">
            <v>282445.68515175628</v>
          </cell>
        </row>
        <row r="65">
          <cell r="A65">
            <v>69</v>
          </cell>
          <cell r="B65" t="str">
            <v xml:space="preserve">  Kokku luhiajalised kohustused</v>
          </cell>
          <cell r="C65">
            <v>405320</v>
          </cell>
          <cell r="D65">
            <v>301622</v>
          </cell>
          <cell r="E65">
            <v>353089</v>
          </cell>
          <cell r="F65">
            <v>457080.55453758803</v>
          </cell>
          <cell r="G65">
            <v>503124.78997042193</v>
          </cell>
          <cell r="H65">
            <v>537109.21844025119</v>
          </cell>
          <cell r="I65">
            <v>534191.00134943915</v>
          </cell>
          <cell r="J65">
            <v>529687.03646294295</v>
          </cell>
          <cell r="K65">
            <v>628697.04387765855</v>
          </cell>
          <cell r="L65">
            <v>645268.14130474406</v>
          </cell>
          <cell r="M65">
            <v>642115.5918511257</v>
          </cell>
          <cell r="N65">
            <v>658057.9969501819</v>
          </cell>
          <cell r="O65">
            <v>697681.29365662113</v>
          </cell>
          <cell r="P65">
            <v>725144.00344568992</v>
          </cell>
          <cell r="Q65">
            <v>811392.77289311204</v>
          </cell>
          <cell r="R65">
            <v>811392.77289311204</v>
          </cell>
          <cell r="S65">
            <v>687206.61703753821</v>
          </cell>
          <cell r="T65">
            <v>544275.65877400851</v>
          </cell>
          <cell r="U65">
            <v>562600.31315982959</v>
          </cell>
          <cell r="V65">
            <v>491033.0086812806</v>
          </cell>
        </row>
        <row r="66">
          <cell r="A66">
            <v>70</v>
          </cell>
          <cell r="C66">
            <v>0.18949555434415707</v>
          </cell>
          <cell r="D66">
            <v>0.16246537224533283</v>
          </cell>
          <cell r="E66">
            <v>0.20804954691395341</v>
          </cell>
          <cell r="F66">
            <v>0.26845234564000336</v>
          </cell>
          <cell r="G66">
            <v>0.28622347337402571</v>
          </cell>
          <cell r="H66">
            <v>0.29654565432225549</v>
          </cell>
          <cell r="I66">
            <v>0.29284331625151033</v>
          </cell>
          <cell r="J66">
            <v>0.28881315828370913</v>
          </cell>
          <cell r="K66">
            <v>0.24732230209623515</v>
          </cell>
          <cell r="L66">
            <v>0.25423964805878435</v>
          </cell>
          <cell r="M66">
            <v>0.25537528924232389</v>
          </cell>
          <cell r="N66">
            <v>0.26216593456189291</v>
          </cell>
          <cell r="O66">
            <v>0.27511510566944458</v>
          </cell>
          <cell r="P66">
            <v>0.28408444506797675</v>
          </cell>
          <cell r="Q66">
            <v>0.3058303976685196</v>
          </cell>
          <cell r="R66">
            <v>0.30583039766851977</v>
          </cell>
          <cell r="S66">
            <v>0.26386004604498575</v>
          </cell>
          <cell r="T66">
            <v>0.19900490753149966</v>
          </cell>
          <cell r="U66">
            <v>0.18423036689708119</v>
          </cell>
          <cell r="V66">
            <v>0.14513622679765756</v>
          </cell>
        </row>
        <row r="67">
          <cell r="A67">
            <v>71</v>
          </cell>
          <cell r="B67" t="str">
            <v xml:space="preserve">   Pangalaen (olemasolev)</v>
          </cell>
          <cell r="C67">
            <v>1030791</v>
          </cell>
          <cell r="D67">
            <v>804842</v>
          </cell>
          <cell r="E67">
            <v>566124</v>
          </cell>
          <cell r="F67">
            <v>444497.97583333333</v>
          </cell>
          <cell r="G67">
            <v>426177.33166666655</v>
          </cell>
          <cell r="H67">
            <v>407856.6875</v>
          </cell>
          <cell r="I67">
            <v>389536.04333333328</v>
          </cell>
          <cell r="J67">
            <v>371215.39916666655</v>
          </cell>
          <cell r="K67">
            <v>352894.75499999989</v>
          </cell>
          <cell r="L67">
            <v>334574.11083333316</v>
          </cell>
          <cell r="M67">
            <v>316253.46666666656</v>
          </cell>
          <cell r="N67">
            <v>297932.82249999983</v>
          </cell>
          <cell r="O67">
            <v>279612.17833333317</v>
          </cell>
          <cell r="P67">
            <v>261291.5341666665</v>
          </cell>
          <cell r="Q67">
            <v>242970.88999999984</v>
          </cell>
          <cell r="R67">
            <v>242970.88999999984</v>
          </cell>
          <cell r="S67">
            <v>80966.179999999993</v>
          </cell>
          <cell r="T67">
            <v>80966.179999999993</v>
          </cell>
          <cell r="U67">
            <v>80966.179999999993</v>
          </cell>
          <cell r="V67">
            <v>80966.179999999993</v>
          </cell>
        </row>
        <row r="68">
          <cell r="A68">
            <v>72</v>
          </cell>
          <cell r="B68" t="str">
            <v xml:space="preserve">   Pangalaen (prognoos)</v>
          </cell>
          <cell r="F68">
            <v>0</v>
          </cell>
          <cell r="G68">
            <v>0</v>
          </cell>
          <cell r="H68">
            <v>0</v>
          </cell>
          <cell r="I68">
            <v>0</v>
          </cell>
          <cell r="J68">
            <v>0</v>
          </cell>
          <cell r="K68">
            <v>609259.25925925921</v>
          </cell>
          <cell r="L68">
            <v>596296.29629629629</v>
          </cell>
          <cell r="M68">
            <v>583333.33333333337</v>
          </cell>
          <cell r="N68">
            <v>570370.37037037034</v>
          </cell>
          <cell r="O68">
            <v>557407.40740740742</v>
          </cell>
          <cell r="P68">
            <v>544444.4444444445</v>
          </cell>
          <cell r="Q68">
            <v>531481.48148148158</v>
          </cell>
          <cell r="R68">
            <v>531481.48148148158</v>
          </cell>
          <cell r="S68">
            <v>375925.92592592648</v>
          </cell>
          <cell r="T68">
            <v>220370.37037037074</v>
          </cell>
          <cell r="U68">
            <v>64814.814814815007</v>
          </cell>
          <cell r="V68">
            <v>1.0186340659856796E-10</v>
          </cell>
        </row>
        <row r="69">
          <cell r="A69">
            <v>73</v>
          </cell>
          <cell r="B69" t="str">
            <v xml:space="preserve">   Muud pikaajalised kohustused</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A70">
            <v>74</v>
          </cell>
          <cell r="B70" t="str">
            <v xml:space="preserve">  Kokku pikaajalised kohustused</v>
          </cell>
          <cell r="C70">
            <v>1030791</v>
          </cell>
          <cell r="D70">
            <v>804842</v>
          </cell>
          <cell r="E70">
            <v>566124</v>
          </cell>
          <cell r="F70">
            <v>444497.97583333333</v>
          </cell>
          <cell r="G70">
            <v>426177.33166666655</v>
          </cell>
          <cell r="H70">
            <v>407856.6875</v>
          </cell>
          <cell r="I70">
            <v>389536.04333333328</v>
          </cell>
          <cell r="J70">
            <v>371215.39916666655</v>
          </cell>
          <cell r="K70">
            <v>962154.0142592591</v>
          </cell>
          <cell r="L70">
            <v>930870.40712962952</v>
          </cell>
          <cell r="M70">
            <v>899586.79999999993</v>
          </cell>
          <cell r="N70">
            <v>868303.19287037011</v>
          </cell>
          <cell r="O70">
            <v>837019.58574074064</v>
          </cell>
          <cell r="P70">
            <v>805735.97861111094</v>
          </cell>
          <cell r="Q70">
            <v>774452.37148148147</v>
          </cell>
          <cell r="R70">
            <v>774452.37148148147</v>
          </cell>
          <cell r="S70">
            <v>456892.10592592647</v>
          </cell>
          <cell r="T70">
            <v>301336.55037037074</v>
          </cell>
          <cell r="U70">
            <v>145780.994814815</v>
          </cell>
          <cell r="V70">
            <v>80966.180000000095</v>
          </cell>
        </row>
        <row r="71">
          <cell r="A71">
            <v>75</v>
          </cell>
          <cell r="C71">
            <v>0.4819162931954209</v>
          </cell>
          <cell r="D71">
            <v>0.43351928947052326</v>
          </cell>
          <cell r="E71">
            <v>0.33357550560089655</v>
          </cell>
          <cell r="F71">
            <v>0.26106235117661092</v>
          </cell>
          <cell r="G71">
            <v>0.24244870969303384</v>
          </cell>
          <cell r="H71">
            <v>0.22518348989731521</v>
          </cell>
          <cell r="I71">
            <v>0.21354351990404438</v>
          </cell>
          <cell r="J71">
            <v>0.20240610861990257</v>
          </cell>
          <cell r="K71">
            <v>0.37850050051140388</v>
          </cell>
          <cell r="L71">
            <v>0.36676871140489753</v>
          </cell>
          <cell r="M71">
            <v>0.35777396182872928</v>
          </cell>
          <cell r="N71">
            <v>0.34592622397561945</v>
          </cell>
          <cell r="O71">
            <v>0.33006006305766633</v>
          </cell>
          <cell r="P71">
            <v>0.31565738290240719</v>
          </cell>
          <cell r="Q71">
            <v>0.29190681092831339</v>
          </cell>
          <cell r="R71">
            <v>0.29190681092831355</v>
          </cell>
          <cell r="S71">
            <v>0.17542842155232072</v>
          </cell>
          <cell r="T71">
            <v>0.11017845713952112</v>
          </cell>
          <cell r="U71">
            <v>4.7737773216853775E-2</v>
          </cell>
          <cell r="V71">
            <v>2.3931437715315373E-2</v>
          </cell>
        </row>
        <row r="72">
          <cell r="A72">
            <v>76</v>
          </cell>
          <cell r="B72" t="str">
            <v xml:space="preserve">   Pohikapital</v>
          </cell>
          <cell r="C72">
            <v>800000</v>
          </cell>
          <cell r="D72">
            <v>800000</v>
          </cell>
          <cell r="E72">
            <v>800000</v>
          </cell>
          <cell r="F72">
            <v>800000</v>
          </cell>
          <cell r="G72">
            <v>800000</v>
          </cell>
          <cell r="H72">
            <v>800000</v>
          </cell>
          <cell r="I72">
            <v>800000</v>
          </cell>
          <cell r="J72">
            <v>800000</v>
          </cell>
          <cell r="K72">
            <v>800000</v>
          </cell>
          <cell r="L72">
            <v>800000</v>
          </cell>
          <cell r="M72">
            <v>800000</v>
          </cell>
          <cell r="N72">
            <v>800000</v>
          </cell>
          <cell r="O72">
            <v>800000</v>
          </cell>
          <cell r="P72">
            <v>800000</v>
          </cell>
          <cell r="Q72">
            <v>800000</v>
          </cell>
          <cell r="R72">
            <v>800000</v>
          </cell>
          <cell r="S72">
            <v>800000</v>
          </cell>
          <cell r="T72">
            <v>800000</v>
          </cell>
          <cell r="U72">
            <v>800000</v>
          </cell>
          <cell r="V72">
            <v>800000</v>
          </cell>
        </row>
        <row r="73">
          <cell r="A73">
            <v>77</v>
          </cell>
          <cell r="B73" t="str">
            <v xml:space="preserve">   Kasum eelmistel perioodidel</v>
          </cell>
          <cell r="C73">
            <v>-207624</v>
          </cell>
          <cell r="D73">
            <v>-97169</v>
          </cell>
          <cell r="E73">
            <v>-49933</v>
          </cell>
          <cell r="F73">
            <v>-22074</v>
          </cell>
          <cell r="G73">
            <v>1072.0963087816708</v>
          </cell>
          <cell r="H73">
            <v>28501.960744925174</v>
          </cell>
          <cell r="I73">
            <v>66253.414294925184</v>
          </cell>
          <cell r="J73">
            <v>100425.91256159186</v>
          </cell>
          <cell r="K73">
            <v>133110.38986159186</v>
          </cell>
          <cell r="L73">
            <v>151164.1121449252</v>
          </cell>
          <cell r="M73">
            <v>161892.58176742517</v>
          </cell>
          <cell r="N73">
            <v>172697.46945192519</v>
          </cell>
          <cell r="O73">
            <v>183720.82388525855</v>
          </cell>
          <cell r="P73">
            <v>201260.53922025856</v>
          </cell>
          <cell r="Q73">
            <v>221684.9895035919</v>
          </cell>
          <cell r="R73">
            <v>-22074</v>
          </cell>
          <cell r="S73">
            <v>267235.71050025715</v>
          </cell>
          <cell r="T73">
            <v>660337.33068740019</v>
          </cell>
          <cell r="U73">
            <v>1089373.9051445732</v>
          </cell>
          <cell r="V73">
            <v>1545405.766520635</v>
          </cell>
        </row>
        <row r="74">
          <cell r="A74">
            <v>78</v>
          </cell>
          <cell r="B74" t="str">
            <v xml:space="preserve">   Kasum kaesoleval perioodil</v>
          </cell>
          <cell r="C74">
            <v>110455</v>
          </cell>
          <cell r="D74">
            <v>47236</v>
          </cell>
          <cell r="E74">
            <v>27859</v>
          </cell>
          <cell r="F74">
            <v>23146.096308781671</v>
          </cell>
          <cell r="G74">
            <v>27429.864436143504</v>
          </cell>
          <cell r="H74">
            <v>37751.453550000006</v>
          </cell>
          <cell r="I74">
            <v>34172.498266666676</v>
          </cell>
          <cell r="J74">
            <v>32684.477300000013</v>
          </cell>
          <cell r="K74">
            <v>18053.722283333344</v>
          </cell>
          <cell r="L74">
            <v>10728.469622499993</v>
          </cell>
          <cell r="M74">
            <v>10804.887684500012</v>
          </cell>
          <cell r="N74">
            <v>11023.354433333345</v>
          </cell>
          <cell r="O74">
            <v>17539.715335000008</v>
          </cell>
          <cell r="P74">
            <v>20424.450283333346</v>
          </cell>
          <cell r="Q74">
            <v>45550.720996666671</v>
          </cell>
          <cell r="R74">
            <v>289309.71050025715</v>
          </cell>
          <cell r="S74">
            <v>393101.62018714304</v>
          </cell>
          <cell r="T74">
            <v>429036.574457173</v>
          </cell>
          <cell r="U74">
            <v>456031.86137606186</v>
          </cell>
          <cell r="V74">
            <v>465851.03481260198</v>
          </cell>
        </row>
        <row r="75">
          <cell r="A75">
            <v>79</v>
          </cell>
          <cell r="B75" t="str">
            <v xml:space="preserve">   Reservid</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A76">
            <v>80</v>
          </cell>
          <cell r="B76" t="str">
            <v xml:space="preserve">   Muud omavahendid</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row>
        <row r="77">
          <cell r="A77">
            <v>81</v>
          </cell>
          <cell r="B77" t="str">
            <v xml:space="preserve">  Kokku omakapital</v>
          </cell>
          <cell r="C77">
            <v>702831</v>
          </cell>
          <cell r="D77">
            <v>750067</v>
          </cell>
          <cell r="E77">
            <v>777926</v>
          </cell>
          <cell r="F77">
            <v>801072.09630878165</v>
          </cell>
          <cell r="G77">
            <v>828501.96074492519</v>
          </cell>
          <cell r="H77">
            <v>866253.41429492517</v>
          </cell>
          <cell r="I77">
            <v>900425.91256159183</v>
          </cell>
          <cell r="J77">
            <v>933110.38986159186</v>
          </cell>
          <cell r="K77">
            <v>951164.11214492517</v>
          </cell>
          <cell r="L77">
            <v>961892.58176742517</v>
          </cell>
          <cell r="M77">
            <v>972697.46945192514</v>
          </cell>
          <cell r="N77">
            <v>983720.82388525864</v>
          </cell>
          <cell r="O77">
            <v>1001260.5392202585</v>
          </cell>
          <cell r="P77">
            <v>1021684.9895035919</v>
          </cell>
          <cell r="Q77">
            <v>1067235.7105002585</v>
          </cell>
          <cell r="R77">
            <v>1067235.7105002571</v>
          </cell>
          <cell r="S77">
            <v>1460337.3306874002</v>
          </cell>
          <cell r="T77">
            <v>1889373.9051445732</v>
          </cell>
          <cell r="U77">
            <v>2345405.7665206352</v>
          </cell>
          <cell r="V77">
            <v>2811256.8013332374</v>
          </cell>
        </row>
        <row r="78">
          <cell r="C78">
            <v>0.328588152460422</v>
          </cell>
          <cell r="D78">
            <v>0.40401533828414393</v>
          </cell>
          <cell r="E78">
            <v>0.45837494748515001</v>
          </cell>
          <cell r="F78">
            <v>0.47048530318338561</v>
          </cell>
          <cell r="G78">
            <v>0.47132781693294051</v>
          </cell>
          <cell r="H78">
            <v>0.47827085578042922</v>
          </cell>
          <cell r="I78">
            <v>0.49361316384444537</v>
          </cell>
          <cell r="J78">
            <v>0.50878073309638827</v>
          </cell>
          <cell r="K78">
            <v>0.37417719739236094</v>
          </cell>
          <cell r="L78">
            <v>0.37899164053631806</v>
          </cell>
          <cell r="M78">
            <v>0.38685074892894677</v>
          </cell>
          <cell r="N78">
            <v>0.39190784146248769</v>
          </cell>
          <cell r="O78">
            <v>0.39482483127288914</v>
          </cell>
          <cell r="P78">
            <v>0.40025817202961617</v>
          </cell>
          <cell r="Q78">
            <v>0.40226279140316695</v>
          </cell>
          <cell r="R78">
            <v>0.40226279140316662</v>
          </cell>
          <cell r="S78">
            <v>0.56071153240269356</v>
          </cell>
          <cell r="T78">
            <v>0.6908166353289793</v>
          </cell>
          <cell r="U78">
            <v>0.76803185988606504</v>
          </cell>
          <cell r="V78">
            <v>0.83093233548702705</v>
          </cell>
        </row>
        <row r="79">
          <cell r="A79">
            <v>82</v>
          </cell>
          <cell r="B79" t="str">
            <v>KOKKU PASSIVA</v>
          </cell>
          <cell r="C79">
            <v>2138942</v>
          </cell>
          <cell r="D79">
            <v>1856531</v>
          </cell>
          <cell r="E79">
            <v>1697139</v>
          </cell>
          <cell r="F79">
            <v>1702650.6266797031</v>
          </cell>
          <cell r="G79">
            <v>1757804.0823820136</v>
          </cell>
          <cell r="H79">
            <v>1811219.3202351765</v>
          </cell>
          <cell r="I79">
            <v>1824152.9572443641</v>
          </cell>
          <cell r="J79">
            <v>1834012.8254912014</v>
          </cell>
          <cell r="K79">
            <v>2542015.1702818428</v>
          </cell>
          <cell r="L79">
            <v>2538031.1302017989</v>
          </cell>
          <cell r="M79">
            <v>2514399.861303051</v>
          </cell>
          <cell r="N79">
            <v>2510082.0137058105</v>
          </cell>
          <cell r="O79">
            <v>2535961.4186176201</v>
          </cell>
          <cell r="P79">
            <v>2552564.9715603925</v>
          </cell>
          <cell r="Q79">
            <v>2653080.8548748521</v>
          </cell>
          <cell r="R79">
            <v>2653080.8548748507</v>
          </cell>
          <cell r="S79">
            <v>2604436.0536508649</v>
          </cell>
          <cell r="T79">
            <v>2734986.1142889522</v>
          </cell>
          <cell r="U79">
            <v>3053787.0744952797</v>
          </cell>
          <cell r="V79">
            <v>3383255.9900145181</v>
          </cell>
        </row>
        <row r="83">
          <cell r="B83" t="str">
            <v>R A H A V O O D</v>
          </cell>
        </row>
        <row r="84">
          <cell r="B84" t="str">
            <v>(kroonides)</v>
          </cell>
        </row>
        <row r="85">
          <cell r="B85" t="str">
            <v>Rahavoog tegevusest</v>
          </cell>
        </row>
        <row r="87">
          <cell r="B87" t="str">
            <v>Arikasum</v>
          </cell>
          <cell r="C87">
            <v>172484</v>
          </cell>
          <cell r="D87">
            <v>160010</v>
          </cell>
          <cell r="E87">
            <v>137838</v>
          </cell>
          <cell r="F87">
            <v>29727.23630878167</v>
          </cell>
          <cell r="G87">
            <v>33857.016436143502</v>
          </cell>
          <cell r="H87">
            <v>44023.077650000007</v>
          </cell>
          <cell r="I87">
            <v>40287.039166666676</v>
          </cell>
          <cell r="J87">
            <v>38640.364200000011</v>
          </cell>
          <cell r="K87">
            <v>30849.368583333344</v>
          </cell>
          <cell r="L87">
            <v>23362.272922499993</v>
          </cell>
          <cell r="M87">
            <v>23275.229584500012</v>
          </cell>
          <cell r="N87">
            <v>23328.600333333343</v>
          </cell>
          <cell r="O87">
            <v>29678.214235000007</v>
          </cell>
          <cell r="P87">
            <v>32394.534683333346</v>
          </cell>
          <cell r="Q87">
            <v>57350.706796666665</v>
          </cell>
          <cell r="R87">
            <v>406773.66090025863</v>
          </cell>
          <cell r="S87">
            <v>522528.74347603199</v>
          </cell>
          <cell r="T87">
            <v>513415.30347939528</v>
          </cell>
          <cell r="U87">
            <v>502303.35853161744</v>
          </cell>
          <cell r="V87">
            <v>493455.86530149088</v>
          </cell>
        </row>
        <row r="88">
          <cell r="B88" t="str">
            <v>Kulum bilansist</v>
          </cell>
          <cell r="C88">
            <v>172927</v>
          </cell>
          <cell r="D88">
            <v>167120</v>
          </cell>
          <cell r="E88">
            <v>165019</v>
          </cell>
          <cell r="F88">
            <v>22674.0625</v>
          </cell>
          <cell r="G88">
            <v>22674.0625</v>
          </cell>
          <cell r="H88">
            <v>22674.0625</v>
          </cell>
          <cell r="I88">
            <v>22674.0625</v>
          </cell>
          <cell r="J88">
            <v>22674.0625</v>
          </cell>
          <cell r="K88">
            <v>31869.574999999953</v>
          </cell>
          <cell r="L88">
            <v>32242.074999999953</v>
          </cell>
          <cell r="M88">
            <v>32484.574999999953</v>
          </cell>
          <cell r="N88">
            <v>32852.074999999953</v>
          </cell>
          <cell r="O88">
            <v>33539.574999999953</v>
          </cell>
          <cell r="P88">
            <v>34102.074999999953</v>
          </cell>
          <cell r="Q88">
            <v>35512.074999999953</v>
          </cell>
          <cell r="R88">
            <v>345972.33749999967</v>
          </cell>
          <cell r="S88">
            <v>463644.89999999991</v>
          </cell>
          <cell r="T88">
            <v>523644.89999999991</v>
          </cell>
          <cell r="U88">
            <v>583644.90000000014</v>
          </cell>
          <cell r="V88">
            <v>643644.89999999991</v>
          </cell>
        </row>
        <row r="89">
          <cell r="B89" t="str">
            <v>Debitoorne volgnevus</v>
          </cell>
          <cell r="C89">
            <v>-189080</v>
          </cell>
          <cell r="D89">
            <v>-8086</v>
          </cell>
          <cell r="E89">
            <v>25997</v>
          </cell>
          <cell r="F89">
            <v>552.1580645161157</v>
          </cell>
          <cell r="G89">
            <v>-20860.34450519408</v>
          </cell>
          <cell r="H89">
            <v>-11072.796892655373</v>
          </cell>
          <cell r="I89">
            <v>-4992.4291666666686</v>
          </cell>
          <cell r="J89">
            <v>-444.92604304634733</v>
          </cell>
          <cell r="K89">
            <v>-2266.8259320918005</v>
          </cell>
          <cell r="L89">
            <v>830.5077770249045</v>
          </cell>
          <cell r="M89">
            <v>2387.143687002128</v>
          </cell>
          <cell r="N89">
            <v>931.92011111113243</v>
          </cell>
          <cell r="O89">
            <v>-1031.462141776341</v>
          </cell>
          <cell r="P89">
            <v>-2504.1001758883649</v>
          </cell>
          <cell r="Q89">
            <v>-9170.2422089106403</v>
          </cell>
          <cell r="R89">
            <v>-47641.397426575335</v>
          </cell>
          <cell r="S89">
            <v>-45108.340845814935</v>
          </cell>
          <cell r="T89">
            <v>-13618.206894855422</v>
          </cell>
          <cell r="U89">
            <v>-13083.369132129126</v>
          </cell>
          <cell r="V89">
            <v>-13689.379284757772</v>
          </cell>
        </row>
        <row r="90">
          <cell r="B90" t="str">
            <v>Muud deebitorid</v>
          </cell>
          <cell r="C90">
            <v>-70135</v>
          </cell>
          <cell r="D90">
            <v>58544</v>
          </cell>
          <cell r="E90">
            <v>-9665</v>
          </cell>
          <cell r="F90">
            <v>68.567741935483355</v>
          </cell>
          <cell r="G90">
            <v>-4103.6050300710776</v>
          </cell>
          <cell r="H90">
            <v>-3404.5627118644115</v>
          </cell>
          <cell r="I90">
            <v>1062.8000000000029</v>
          </cell>
          <cell r="J90">
            <v>900.91655629139132</v>
          </cell>
          <cell r="K90">
            <v>-642.55633529691113</v>
          </cell>
          <cell r="L90">
            <v>1370.9322318357117</v>
          </cell>
          <cell r="M90">
            <v>7550.854146511374</v>
          </cell>
          <cell r="N90">
            <v>-164.81758835255459</v>
          </cell>
          <cell r="O90">
            <v>-2286.0569172390096</v>
          </cell>
          <cell r="P90">
            <v>-1110.5039056262467</v>
          </cell>
          <cell r="Q90">
            <v>-8675.0530966169026</v>
          </cell>
          <cell r="R90">
            <v>-9433.0849084931506</v>
          </cell>
          <cell r="S90">
            <v>1145.575903894478</v>
          </cell>
          <cell r="T90">
            <v>-1524.445064637297</v>
          </cell>
          <cell r="U90">
            <v>-1464.5744227778559</v>
          </cell>
          <cell r="V90">
            <v>-1532.4122220878162</v>
          </cell>
        </row>
        <row r="91">
          <cell r="B91" t="str">
            <v>Tootmisvarud</v>
          </cell>
          <cell r="C91">
            <v>-266055</v>
          </cell>
          <cell r="D91">
            <v>87748</v>
          </cell>
          <cell r="E91">
            <v>113855</v>
          </cell>
          <cell r="F91">
            <v>3751.7656820679622</v>
          </cell>
          <cell r="G91">
            <v>-7634.1533590338149</v>
          </cell>
          <cell r="H91">
            <v>-3958.5426756141969</v>
          </cell>
          <cell r="I91">
            <v>-1829.1759519971965</v>
          </cell>
          <cell r="J91">
            <v>-185.70056721314904</v>
          </cell>
          <cell r="K91">
            <v>-828.00603118685831</v>
          </cell>
          <cell r="L91">
            <v>201.36237819412781</v>
          </cell>
          <cell r="M91">
            <v>855.32547953980975</v>
          </cell>
          <cell r="N91">
            <v>334.37759362270299</v>
          </cell>
          <cell r="O91">
            <v>-368.21948834363138</v>
          </cell>
          <cell r="P91">
            <v>-895.24440445698565</v>
          </cell>
          <cell r="Q91">
            <v>-3280.2412202403939</v>
          </cell>
          <cell r="R91">
            <v>-13836.452564661624</v>
          </cell>
          <cell r="S91">
            <v>-15083.165717353535</v>
          </cell>
          <cell r="T91">
            <v>-4817.9755033519905</v>
          </cell>
          <cell r="U91">
            <v>-4628.755640636009</v>
          </cell>
          <cell r="V91">
            <v>-4843.1555313624558</v>
          </cell>
        </row>
        <row r="92">
          <cell r="B92" t="str">
            <v>Volgnevused hankijatele</v>
          </cell>
          <cell r="C92">
            <v>206058</v>
          </cell>
          <cell r="D92">
            <v>-72553</v>
          </cell>
          <cell r="E92">
            <v>-47435</v>
          </cell>
          <cell r="F92">
            <v>-5010.154413448603</v>
          </cell>
          <cell r="G92">
            <v>10194.743058586857</v>
          </cell>
          <cell r="H92">
            <v>5286.2869746495708</v>
          </cell>
          <cell r="I92">
            <v>2442.7042479426309</v>
          </cell>
          <cell r="J92">
            <v>247.98684012964077</v>
          </cell>
          <cell r="K92">
            <v>1105.7295212600875</v>
          </cell>
          <cell r="L92">
            <v>-268.90181671896426</v>
          </cell>
          <cell r="M92">
            <v>-1142.2122513497015</v>
          </cell>
          <cell r="N92">
            <v>-446.53198478100239</v>
          </cell>
          <cell r="O92">
            <v>491.72487062829896</v>
          </cell>
          <cell r="P92">
            <v>1195.5204786758113</v>
          </cell>
          <cell r="Q92">
            <v>4380.4748002558481</v>
          </cell>
          <cell r="R92">
            <v>18477.370325830474</v>
          </cell>
          <cell r="S92">
            <v>20142.246529085503</v>
          </cell>
          <cell r="T92">
            <v>6433.9842297136784</v>
          </cell>
          <cell r="U92">
            <v>6181.2976787305379</v>
          </cell>
          <cell r="V92">
            <v>6467.6099513493245</v>
          </cell>
        </row>
        <row r="93">
          <cell r="B93" t="str">
            <v>Muud kreeditorid</v>
          </cell>
          <cell r="C93">
            <v>159262</v>
          </cell>
          <cell r="D93">
            <v>-85066</v>
          </cell>
          <cell r="E93">
            <v>100833</v>
          </cell>
          <cell r="F93">
            <v>-10188.478178592952</v>
          </cell>
          <cell r="G93">
            <v>33081.638207580254</v>
          </cell>
          <cell r="H93">
            <v>26085.817328513047</v>
          </cell>
          <cell r="I93">
            <v>-7816.1655054213188</v>
          </cell>
          <cell r="J93">
            <v>-7048.5358932923991</v>
          </cell>
          <cell r="K93">
            <v>5027.1929860480886</v>
          </cell>
          <cell r="L93">
            <v>1902.5321141747409</v>
          </cell>
          <cell r="M93">
            <v>-16784.344331898319</v>
          </cell>
          <cell r="N93">
            <v>1780.0299542075954</v>
          </cell>
          <cell r="O93">
            <v>24689.414706181298</v>
          </cell>
          <cell r="P93">
            <v>11993.442180763435</v>
          </cell>
          <cell r="Q93">
            <v>93690.573443462548</v>
          </cell>
          <cell r="R93">
            <v>156413.11701172602</v>
          </cell>
          <cell r="S93">
            <v>-86485.382384659402</v>
          </cell>
          <cell r="T93">
            <v>12639.767506756674</v>
          </cell>
          <cell r="U93">
            <v>12143.35670709057</v>
          </cell>
          <cell r="V93">
            <v>12705.826310842414</v>
          </cell>
        </row>
        <row r="94">
          <cell r="B94" t="str">
            <v>Puhas rahavoog tegevusest</v>
          </cell>
          <cell r="C94">
            <v>185461</v>
          </cell>
          <cell r="D94">
            <v>307717</v>
          </cell>
          <cell r="E94">
            <v>486442</v>
          </cell>
          <cell r="F94">
            <v>41575.157705259677</v>
          </cell>
          <cell r="G94">
            <v>67209.357308011648</v>
          </cell>
          <cell r="H94">
            <v>79633.34217302865</v>
          </cell>
          <cell r="I94">
            <v>51828.835290524126</v>
          </cell>
          <cell r="J94">
            <v>54784.167592869147</v>
          </cell>
          <cell r="K94">
            <v>65114.477792065903</v>
          </cell>
          <cell r="L94">
            <v>59640.780607010471</v>
          </cell>
          <cell r="M94">
            <v>48626.571314305256</v>
          </cell>
          <cell r="N94">
            <v>58615.65341914117</v>
          </cell>
          <cell r="O94">
            <v>84713.190264450575</v>
          </cell>
          <cell r="P94">
            <v>75175.723856800949</v>
          </cell>
          <cell r="Q94">
            <v>169808.29351461708</v>
          </cell>
          <cell r="R94">
            <v>856725.55083808478</v>
          </cell>
          <cell r="S94">
            <v>860784.57696118404</v>
          </cell>
          <cell r="T94">
            <v>1036173.3277530208</v>
          </cell>
          <cell r="U94">
            <v>1085096.2137218956</v>
          </cell>
          <cell r="V94">
            <v>1136209.2545254743</v>
          </cell>
        </row>
        <row r="96">
          <cell r="B96" t="str">
            <v>Finantskulud</v>
          </cell>
        </row>
        <row r="98">
          <cell r="B98" t="str">
            <v>Intressikulu olemasolevalt laenult</v>
          </cell>
          <cell r="C98">
            <v>-62557</v>
          </cell>
          <cell r="D98">
            <v>-112147</v>
          </cell>
          <cell r="E98">
            <v>-109979</v>
          </cell>
          <cell r="F98">
            <v>-6581.1399999999994</v>
          </cell>
          <cell r="G98">
            <v>-6427.1519999999991</v>
          </cell>
          <cell r="H98">
            <v>-6271.6240999999982</v>
          </cell>
          <cell r="I98">
            <v>-6114.5409</v>
          </cell>
          <cell r="J98">
            <v>-5955.8868999999986</v>
          </cell>
          <cell r="K98">
            <v>-5795.6462999999994</v>
          </cell>
          <cell r="L98">
            <v>-5633.8032999999987</v>
          </cell>
          <cell r="M98">
            <v>-5470.3418999999985</v>
          </cell>
          <cell r="N98">
            <v>-5305.2458999999981</v>
          </cell>
          <cell r="O98">
            <v>-5138.4988999999978</v>
          </cell>
          <cell r="P98">
            <v>-4970.0843999999979</v>
          </cell>
          <cell r="Q98">
            <v>-4799.9857999999977</v>
          </cell>
          <cell r="R98">
            <v>-68463.950399999987</v>
          </cell>
          <cell r="S98">
            <v>-55538.234400000016</v>
          </cell>
          <cell r="T98">
            <v>-29156.50680000001</v>
          </cell>
          <cell r="U98">
            <v>-9715.9416000000019</v>
          </cell>
          <cell r="V98">
            <v>-9715.9416000000019</v>
          </cell>
        </row>
        <row r="99">
          <cell r="B99" t="str">
            <v>Intressikulu uuelt laenult</v>
          </cell>
          <cell r="C99">
            <v>0</v>
          </cell>
          <cell r="D99">
            <v>0</v>
          </cell>
          <cell r="E99">
            <v>0</v>
          </cell>
          <cell r="F99">
            <v>0</v>
          </cell>
          <cell r="G99">
            <v>0</v>
          </cell>
          <cell r="H99">
            <v>0</v>
          </cell>
          <cell r="I99">
            <v>0</v>
          </cell>
          <cell r="J99">
            <v>0</v>
          </cell>
          <cell r="K99">
            <v>-7000</v>
          </cell>
          <cell r="L99">
            <v>-7000</v>
          </cell>
          <cell r="M99">
            <v>-7000</v>
          </cell>
          <cell r="N99">
            <v>-7000</v>
          </cell>
          <cell r="O99">
            <v>-7000</v>
          </cell>
          <cell r="P99">
            <v>-7000</v>
          </cell>
          <cell r="Q99">
            <v>-7000</v>
          </cell>
          <cell r="R99">
            <v>-49000</v>
          </cell>
          <cell r="S99">
            <v>-73888.88888888892</v>
          </cell>
          <cell r="T99">
            <v>-55222.222222222284</v>
          </cell>
          <cell r="U99">
            <v>-36555.555555555591</v>
          </cell>
          <cell r="V99">
            <v>-17888.888888888901</v>
          </cell>
        </row>
        <row r="100">
          <cell r="B100" t="str">
            <v>Muud finantskulud (neto)</v>
          </cell>
          <cell r="C100">
            <v>528</v>
          </cell>
          <cell r="D100">
            <v>-627</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B101" t="str">
            <v>Dividendid</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row>
        <row r="102">
          <cell r="B102" t="str">
            <v>Rahavoog peale finantskulusid</v>
          </cell>
          <cell r="C102">
            <v>123432</v>
          </cell>
          <cell r="D102">
            <v>194943</v>
          </cell>
          <cell r="E102">
            <v>376463</v>
          </cell>
          <cell r="F102">
            <v>34994.017705259677</v>
          </cell>
          <cell r="G102">
            <v>60782.205308011646</v>
          </cell>
          <cell r="H102">
            <v>73361.718073028649</v>
          </cell>
          <cell r="I102">
            <v>45714.294390524126</v>
          </cell>
          <cell r="J102">
            <v>48828.28069286915</v>
          </cell>
          <cell r="K102">
            <v>52318.831492065903</v>
          </cell>
          <cell r="L102">
            <v>47006.977307010471</v>
          </cell>
          <cell r="M102">
            <v>36156.229414305257</v>
          </cell>
          <cell r="N102">
            <v>46310.407519141168</v>
          </cell>
          <cell r="O102">
            <v>72574.691364450584</v>
          </cell>
          <cell r="P102">
            <v>63205.639456800956</v>
          </cell>
          <cell r="Q102">
            <v>158008.30771461708</v>
          </cell>
          <cell r="R102">
            <v>739261.6004380848</v>
          </cell>
          <cell r="S102">
            <v>731357.45367229509</v>
          </cell>
          <cell r="T102">
            <v>951794.59873079858</v>
          </cell>
          <cell r="U102">
            <v>1038824.71656634</v>
          </cell>
          <cell r="V102">
            <v>1108604.4240365853</v>
          </cell>
        </row>
        <row r="104">
          <cell r="B104" t="str">
            <v>Makstud maksud</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row>
        <row r="106">
          <cell r="B106" t="str">
            <v>Investeerimistegevus</v>
          </cell>
        </row>
        <row r="108">
          <cell r="B108" t="str">
            <v>Investeeringud</v>
          </cell>
          <cell r="C108">
            <v>-1737169</v>
          </cell>
          <cell r="D108">
            <v>-61752</v>
          </cell>
          <cell r="E108">
            <v>-15004</v>
          </cell>
          <cell r="F108">
            <v>0</v>
          </cell>
          <cell r="G108">
            <v>0</v>
          </cell>
          <cell r="H108">
            <v>0</v>
          </cell>
          <cell r="I108">
            <v>0</v>
          </cell>
          <cell r="J108">
            <v>0</v>
          </cell>
          <cell r="K108">
            <v>-735641</v>
          </cell>
          <cell r="L108">
            <v>-29800</v>
          </cell>
          <cell r="M108">
            <v>-19400</v>
          </cell>
          <cell r="N108">
            <v>-29400</v>
          </cell>
          <cell r="O108">
            <v>-55000</v>
          </cell>
          <cell r="P108">
            <v>-45000</v>
          </cell>
          <cell r="Q108">
            <v>-112800</v>
          </cell>
          <cell r="R108">
            <v>-1027041</v>
          </cell>
          <cell r="S108">
            <v>-250000</v>
          </cell>
          <cell r="T108">
            <v>-400000</v>
          </cell>
          <cell r="U108">
            <v>-400000</v>
          </cell>
          <cell r="V108">
            <v>-400000</v>
          </cell>
        </row>
        <row r="109">
          <cell r="B109" t="str">
            <v>Muu (erakorraline)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row>
        <row r="110">
          <cell r="B110" t="str">
            <v>Rahavoog peale investeeringuid</v>
          </cell>
          <cell r="C110">
            <v>-1613737</v>
          </cell>
          <cell r="D110">
            <v>133191</v>
          </cell>
          <cell r="E110">
            <v>361459</v>
          </cell>
          <cell r="F110">
            <v>34994.017705259677</v>
          </cell>
          <cell r="G110">
            <v>60782.205308011646</v>
          </cell>
          <cell r="H110">
            <v>73361.718073028649</v>
          </cell>
          <cell r="I110">
            <v>45714.294390524126</v>
          </cell>
          <cell r="J110">
            <v>48828.28069286915</v>
          </cell>
          <cell r="K110">
            <v>-683322.16850793408</v>
          </cell>
          <cell r="L110">
            <v>17206.977307010471</v>
          </cell>
          <cell r="M110">
            <v>16756.229414305257</v>
          </cell>
          <cell r="N110">
            <v>16910.407519141168</v>
          </cell>
          <cell r="O110">
            <v>17574.691364450584</v>
          </cell>
          <cell r="P110">
            <v>18205.639456800956</v>
          </cell>
          <cell r="Q110">
            <v>45208.307714617084</v>
          </cell>
          <cell r="R110">
            <v>-287779.3995619152</v>
          </cell>
          <cell r="S110">
            <v>481357.45367229509</v>
          </cell>
          <cell r="T110">
            <v>551794.59873079858</v>
          </cell>
          <cell r="U110">
            <v>638824.71656633995</v>
          </cell>
          <cell r="V110">
            <v>708604.42403658526</v>
          </cell>
        </row>
        <row r="112">
          <cell r="B112" t="str">
            <v>Valisfinantseerimine</v>
          </cell>
        </row>
        <row r="114">
          <cell r="B114" t="str">
            <v>Pangalaenud</v>
          </cell>
          <cell r="C114">
            <v>1070791</v>
          </cell>
          <cell r="D114">
            <v>-172028</v>
          </cell>
          <cell r="E114">
            <v>-240649</v>
          </cell>
          <cell r="F114">
            <v>-2435.8370370370394</v>
          </cell>
          <cell r="G114">
            <v>-15552.790000000095</v>
          </cell>
          <cell r="H114">
            <v>-15708.319999999891</v>
          </cell>
          <cell r="I114">
            <v>-15865.400000000081</v>
          </cell>
          <cell r="J114">
            <v>-16024.060000000056</v>
          </cell>
          <cell r="K114">
            <v>683815.7</v>
          </cell>
          <cell r="L114">
            <v>-16346.139999999956</v>
          </cell>
          <cell r="M114">
            <v>-16509.599999999919</v>
          </cell>
          <cell r="N114">
            <v>-16674.700000000128</v>
          </cell>
          <cell r="O114">
            <v>-16841.449999999953</v>
          </cell>
          <cell r="P114">
            <v>-17009.859999999986</v>
          </cell>
          <cell r="Q114">
            <v>-43105.885925925861</v>
          </cell>
          <cell r="R114">
            <v>491741.65703703702</v>
          </cell>
          <cell r="S114">
            <v>-375403.2855555549</v>
          </cell>
          <cell r="T114">
            <v>-317560.26555555576</v>
          </cell>
          <cell r="U114">
            <v>-155555.55555555574</v>
          </cell>
          <cell r="V114">
            <v>-155555.55555555565</v>
          </cell>
        </row>
        <row r="115">
          <cell r="B115" t="str">
            <v>Luhiajaline volgnevus</v>
          </cell>
          <cell r="C115">
            <v>40000</v>
          </cell>
          <cell r="D115">
            <v>53921</v>
          </cell>
          <cell r="E115">
            <v>-1931</v>
          </cell>
          <cell r="F115">
            <v>119190.18712962963</v>
          </cell>
          <cell r="G115">
            <v>2767.8541666666861</v>
          </cell>
          <cell r="H115">
            <v>2612.3241666666581</v>
          </cell>
          <cell r="I115">
            <v>2455.2441666666418</v>
          </cell>
          <cell r="J115">
            <v>2296.5841666666674</v>
          </cell>
          <cell r="K115">
            <v>92877.084907407378</v>
          </cell>
          <cell r="L115">
            <v>14937.467129629687</v>
          </cell>
          <cell r="M115">
            <v>14774.007129629608</v>
          </cell>
          <cell r="N115">
            <v>14608.907129629632</v>
          </cell>
          <cell r="O115">
            <v>14442.157129629632</v>
          </cell>
          <cell r="P115">
            <v>14273.747129629599</v>
          </cell>
          <cell r="Q115">
            <v>-11822.278796296276</v>
          </cell>
          <cell r="R115">
            <v>283413.28555555554</v>
          </cell>
          <cell r="S115">
            <v>-57843.01999999996</v>
          </cell>
          <cell r="T115">
            <v>-162004.71000000002</v>
          </cell>
          <cell r="U115">
            <v>0</v>
          </cell>
          <cell r="V115">
            <v>-90740.740740740745</v>
          </cell>
        </row>
        <row r="116">
          <cell r="B116" t="str">
            <v>Pangalaen (olemasolev)</v>
          </cell>
          <cell r="C116">
            <v>1030791</v>
          </cell>
          <cell r="D116">
            <v>-225949</v>
          </cell>
          <cell r="E116">
            <v>-238718</v>
          </cell>
          <cell r="F116">
            <v>-121626.02416666667</v>
          </cell>
          <cell r="G116">
            <v>-18320.644166666782</v>
          </cell>
          <cell r="H116">
            <v>-18320.644166666549</v>
          </cell>
          <cell r="I116">
            <v>-18320.644166666723</v>
          </cell>
          <cell r="J116">
            <v>-18320.644166666723</v>
          </cell>
          <cell r="K116">
            <v>-18320.644166666665</v>
          </cell>
          <cell r="L116">
            <v>-18320.644166666723</v>
          </cell>
          <cell r="M116">
            <v>-18320.644166666607</v>
          </cell>
          <cell r="N116">
            <v>-18320.644166666723</v>
          </cell>
          <cell r="O116">
            <v>-18320.644166666665</v>
          </cell>
          <cell r="P116">
            <v>-18320.644166666665</v>
          </cell>
          <cell r="Q116">
            <v>-18320.644166666665</v>
          </cell>
          <cell r="R116">
            <v>-323153.11000000016</v>
          </cell>
          <cell r="S116">
            <v>-162004.70999999985</v>
          </cell>
          <cell r="T116">
            <v>0</v>
          </cell>
          <cell r="U116">
            <v>0</v>
          </cell>
          <cell r="V116">
            <v>0</v>
          </cell>
        </row>
        <row r="117">
          <cell r="B117" t="str">
            <v>Pangalaen (prognoositav)</v>
          </cell>
          <cell r="C117">
            <v>0</v>
          </cell>
          <cell r="D117">
            <v>0</v>
          </cell>
          <cell r="E117">
            <v>0</v>
          </cell>
          <cell r="F117">
            <v>0</v>
          </cell>
          <cell r="G117">
            <v>0</v>
          </cell>
          <cell r="H117">
            <v>0</v>
          </cell>
          <cell r="I117">
            <v>0</v>
          </cell>
          <cell r="J117">
            <v>0</v>
          </cell>
          <cell r="K117">
            <v>609259.25925925921</v>
          </cell>
          <cell r="L117">
            <v>-12962.96296296292</v>
          </cell>
          <cell r="M117">
            <v>-12962.96296296292</v>
          </cell>
          <cell r="N117">
            <v>-12962.962962963036</v>
          </cell>
          <cell r="O117">
            <v>-12962.96296296292</v>
          </cell>
          <cell r="P117">
            <v>-12962.96296296292</v>
          </cell>
          <cell r="Q117">
            <v>-12962.96296296292</v>
          </cell>
          <cell r="R117">
            <v>531481.48148148158</v>
          </cell>
          <cell r="S117">
            <v>-155555.5555555551</v>
          </cell>
          <cell r="T117">
            <v>-155555.55555555574</v>
          </cell>
          <cell r="U117">
            <v>-155555.55555555574</v>
          </cell>
          <cell r="V117">
            <v>-64814.814814814905</v>
          </cell>
        </row>
        <row r="118">
          <cell r="B118" t="str">
            <v>Aktsiakapital</v>
          </cell>
          <cell r="C118">
            <v>800000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row>
        <row r="119">
          <cell r="B119" t="str">
            <v>Eelnevate per. kasumi muutus</v>
          </cell>
          <cell r="C119">
            <v>-207624</v>
          </cell>
          <cell r="D119">
            <v>0</v>
          </cell>
          <cell r="E119">
            <v>0</v>
          </cell>
          <cell r="F119">
            <v>0</v>
          </cell>
          <cell r="G119">
            <v>0</v>
          </cell>
          <cell r="H119">
            <v>0</v>
          </cell>
          <cell r="I119">
            <v>0</v>
          </cell>
          <cell r="J119">
            <v>0</v>
          </cell>
          <cell r="K119">
            <v>0</v>
          </cell>
          <cell r="L119">
            <v>0</v>
          </cell>
          <cell r="M119">
            <v>-1.4551915228366852E-11</v>
          </cell>
          <cell r="N119">
            <v>0</v>
          </cell>
          <cell r="O119">
            <v>0</v>
          </cell>
          <cell r="P119">
            <v>0</v>
          </cell>
          <cell r="Q119">
            <v>0</v>
          </cell>
          <cell r="R119">
            <v>-1.4551915228366852E-11</v>
          </cell>
          <cell r="S119">
            <v>0</v>
          </cell>
          <cell r="T119">
            <v>0</v>
          </cell>
          <cell r="U119">
            <v>0</v>
          </cell>
          <cell r="V119">
            <v>0</v>
          </cell>
        </row>
        <row r="120">
          <cell r="B120" t="str">
            <v>Muu omakapital</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B121" t="str">
            <v>Perioodi rahavoog</v>
          </cell>
          <cell r="C121">
            <v>49430</v>
          </cell>
          <cell r="D121">
            <v>-38837</v>
          </cell>
          <cell r="E121">
            <v>120810</v>
          </cell>
          <cell r="F121">
            <v>32558.180668222638</v>
          </cell>
          <cell r="G121">
            <v>45229.41530801155</v>
          </cell>
          <cell r="H121">
            <v>57653.398073028759</v>
          </cell>
          <cell r="I121">
            <v>29848.894390524045</v>
          </cell>
          <cell r="J121">
            <v>32804.220692869094</v>
          </cell>
          <cell r="K121">
            <v>493.53149206587113</v>
          </cell>
          <cell r="L121">
            <v>860.83730701051536</v>
          </cell>
          <cell r="M121">
            <v>246.62941430532373</v>
          </cell>
          <cell r="N121">
            <v>235.70751914104039</v>
          </cell>
          <cell r="O121">
            <v>733.2413644506305</v>
          </cell>
          <cell r="P121">
            <v>1195.7794568009704</v>
          </cell>
          <cell r="Q121">
            <v>2102.4217886912229</v>
          </cell>
          <cell r="R121">
            <v>203962.25747512182</v>
          </cell>
          <cell r="S121">
            <v>105954.16811674018</v>
          </cell>
          <cell r="T121">
            <v>234234.33317524282</v>
          </cell>
          <cell r="U121">
            <v>483269.16101078421</v>
          </cell>
          <cell r="V121">
            <v>553048.86848102964</v>
          </cell>
        </row>
        <row r="122">
          <cell r="B122" t="str">
            <v>Raha muutus bilansis (kontroll)</v>
          </cell>
          <cell r="C122">
            <v>49403</v>
          </cell>
          <cell r="D122">
            <v>-38810</v>
          </cell>
          <cell r="E122">
            <v>120810</v>
          </cell>
          <cell r="F122">
            <v>32558.180668222631</v>
          </cell>
          <cell r="G122">
            <v>45229.41530801155</v>
          </cell>
          <cell r="H122">
            <v>57653.398073028773</v>
          </cell>
          <cell r="I122">
            <v>29848.894390524016</v>
          </cell>
          <cell r="J122">
            <v>32804.220692869101</v>
          </cell>
          <cell r="K122">
            <v>493.53149206587113</v>
          </cell>
          <cell r="L122">
            <v>860.83730701048626</v>
          </cell>
          <cell r="M122">
            <v>246.62941430532373</v>
          </cell>
          <cell r="N122">
            <v>235.70751914102584</v>
          </cell>
          <cell r="O122">
            <v>733.2413644506596</v>
          </cell>
          <cell r="P122">
            <v>1195.7794568009558</v>
          </cell>
          <cell r="Q122">
            <v>2102.421788691252</v>
          </cell>
          <cell r="R122">
            <v>203962.25747512165</v>
          </cell>
          <cell r="S122">
            <v>105954.16811674018</v>
          </cell>
          <cell r="T122">
            <v>234234.33317524288</v>
          </cell>
          <cell r="U122">
            <v>483269.1610107841</v>
          </cell>
          <cell r="V122">
            <v>553048.86848102976</v>
          </cell>
        </row>
        <row r="161">
          <cell r="C161">
            <v>102557</v>
          </cell>
          <cell r="D161">
            <v>206068</v>
          </cell>
          <cell r="E161">
            <v>201969</v>
          </cell>
          <cell r="F161">
            <v>217761.32712962962</v>
          </cell>
          <cell r="G161">
            <v>220375.19329629632</v>
          </cell>
          <cell r="H161">
            <v>222831.98956296296</v>
          </cell>
          <cell r="I161">
            <v>225130.15052962961</v>
          </cell>
          <cell r="J161">
            <v>227268.0806962963</v>
          </cell>
          <cell r="K161">
            <v>326984.92500370368</v>
          </cell>
          <cell r="L161">
            <v>341760.54913333332</v>
          </cell>
          <cell r="M161">
            <v>356371.09486296296</v>
          </cell>
          <cell r="N161">
            <v>370814.90599259257</v>
          </cell>
          <cell r="O161">
            <v>385090.31612222223</v>
          </cell>
          <cell r="P161">
            <v>399195.64875185181</v>
          </cell>
          <cell r="Q161">
            <v>387203.27135555557</v>
          </cell>
          <cell r="R161">
            <v>492867.23595555552</v>
          </cell>
          <cell r="S161">
            <v>446987.38884444453</v>
          </cell>
          <cell r="T161">
            <v>239934.28457777784</v>
          </cell>
          <cell r="U161">
            <v>201827.05271111114</v>
          </cell>
          <cell r="V161">
            <v>92419.645303703728</v>
          </cell>
        </row>
        <row r="164">
          <cell r="B164" t="str">
            <v>A B I T A B E L I D</v>
          </cell>
        </row>
        <row r="166">
          <cell r="B166" t="str">
            <v>POHIVARA ARVESTUS</v>
          </cell>
        </row>
        <row r="167">
          <cell r="F167" t="str">
            <v>Tabel taidetakse automaatselt</v>
          </cell>
          <cell r="R167" t="str">
            <v>Tabel taidetakse automaatselt</v>
          </cell>
        </row>
        <row r="168">
          <cell r="B168" t="str">
            <v>Pohivahendid</v>
          </cell>
          <cell r="C168">
            <v>1737169</v>
          </cell>
          <cell r="D168">
            <v>1798921</v>
          </cell>
          <cell r="E168">
            <v>1813925</v>
          </cell>
          <cell r="F168">
            <v>1813925</v>
          </cell>
          <cell r="G168">
            <v>1813925</v>
          </cell>
          <cell r="H168">
            <v>1813925</v>
          </cell>
          <cell r="I168">
            <v>1813925</v>
          </cell>
          <cell r="J168">
            <v>1813925</v>
          </cell>
          <cell r="K168">
            <v>1813925</v>
          </cell>
          <cell r="L168">
            <v>2549566</v>
          </cell>
          <cell r="M168">
            <v>2579366</v>
          </cell>
          <cell r="N168">
            <v>2598766</v>
          </cell>
          <cell r="O168">
            <v>2628166</v>
          </cell>
          <cell r="P168">
            <v>2683166</v>
          </cell>
          <cell r="Q168">
            <v>2728166</v>
          </cell>
          <cell r="R168">
            <v>1813925</v>
          </cell>
          <cell r="S168">
            <v>2840966</v>
          </cell>
          <cell r="T168">
            <v>3090966</v>
          </cell>
          <cell r="U168">
            <v>3490966</v>
          </cell>
          <cell r="V168">
            <v>3890966</v>
          </cell>
        </row>
        <row r="169">
          <cell r="B169" t="str">
            <v>Soetatud (- muudud)  pohivahendid</v>
          </cell>
          <cell r="F169">
            <v>0</v>
          </cell>
          <cell r="G169">
            <v>0</v>
          </cell>
          <cell r="H169">
            <v>0</v>
          </cell>
          <cell r="I169">
            <v>0</v>
          </cell>
          <cell r="J169">
            <v>0</v>
          </cell>
          <cell r="K169">
            <v>735641</v>
          </cell>
          <cell r="L169">
            <v>29800</v>
          </cell>
          <cell r="M169">
            <v>19400</v>
          </cell>
          <cell r="N169">
            <v>29400</v>
          </cell>
          <cell r="O169">
            <v>55000</v>
          </cell>
          <cell r="P169">
            <v>45000</v>
          </cell>
          <cell r="Q169">
            <v>112800</v>
          </cell>
          <cell r="R169">
            <v>1027041</v>
          </cell>
          <cell r="S169">
            <v>250000</v>
          </cell>
          <cell r="T169">
            <v>400000</v>
          </cell>
          <cell r="U169">
            <v>400000</v>
          </cell>
          <cell r="V169">
            <v>400000</v>
          </cell>
        </row>
        <row r="170">
          <cell r="B170" t="str">
            <v>Pohivahendid kokku perioodi lopuks</v>
          </cell>
          <cell r="F170">
            <v>1813925</v>
          </cell>
          <cell r="G170">
            <v>1813925</v>
          </cell>
          <cell r="H170">
            <v>1813925</v>
          </cell>
          <cell r="I170">
            <v>1813925</v>
          </cell>
          <cell r="J170">
            <v>1813925</v>
          </cell>
          <cell r="K170">
            <v>2549566</v>
          </cell>
          <cell r="L170">
            <v>2579366</v>
          </cell>
          <cell r="M170">
            <v>2598766</v>
          </cell>
          <cell r="N170">
            <v>2628166</v>
          </cell>
          <cell r="O170">
            <v>2683166</v>
          </cell>
          <cell r="P170">
            <v>2728166</v>
          </cell>
          <cell r="Q170">
            <v>2840966</v>
          </cell>
          <cell r="R170">
            <v>2840966</v>
          </cell>
          <cell r="S170">
            <v>3090966</v>
          </cell>
          <cell r="T170">
            <v>3490966</v>
          </cell>
          <cell r="U170">
            <v>3890966</v>
          </cell>
          <cell r="V170">
            <v>4290966</v>
          </cell>
        </row>
        <row r="171">
          <cell r="B171" t="str">
            <v>Perioodi kulum (kasumiaruandes)</v>
          </cell>
          <cell r="C171">
            <v>-172927</v>
          </cell>
          <cell r="D171">
            <v>-167120</v>
          </cell>
          <cell r="E171">
            <v>-165019</v>
          </cell>
          <cell r="F171">
            <v>-22674.0625</v>
          </cell>
          <cell r="G171">
            <v>-22674.0625</v>
          </cell>
          <cell r="H171">
            <v>-22674.0625</v>
          </cell>
          <cell r="I171">
            <v>-22674.0625</v>
          </cell>
          <cell r="J171">
            <v>-22674.0625</v>
          </cell>
          <cell r="K171">
            <v>-31869.574999999997</v>
          </cell>
          <cell r="L171">
            <v>-32242.074999999997</v>
          </cell>
          <cell r="M171">
            <v>-32484.574999999997</v>
          </cell>
          <cell r="N171">
            <v>-32852.074999999997</v>
          </cell>
          <cell r="O171">
            <v>-33539.574999999997</v>
          </cell>
          <cell r="P171">
            <v>-34102.074999999997</v>
          </cell>
          <cell r="Q171">
            <v>-35512.074999999997</v>
          </cell>
          <cell r="R171">
            <v>-345972.33750000008</v>
          </cell>
          <cell r="S171">
            <v>-463644.89999999997</v>
          </cell>
          <cell r="T171">
            <v>-523644.89999999997</v>
          </cell>
          <cell r="U171">
            <v>-583644.9</v>
          </cell>
          <cell r="V171">
            <v>-643644.9</v>
          </cell>
        </row>
        <row r="172">
          <cell r="B172" t="str">
            <v>Kumulatiivne kulum (bilansis)</v>
          </cell>
          <cell r="C172">
            <v>-172927</v>
          </cell>
          <cell r="D172">
            <v>-340047</v>
          </cell>
          <cell r="E172">
            <v>-505066</v>
          </cell>
          <cell r="F172">
            <v>-527740.0625</v>
          </cell>
          <cell r="G172">
            <v>-550414.125</v>
          </cell>
          <cell r="H172">
            <v>-573088.1875</v>
          </cell>
          <cell r="I172">
            <v>-595762.25</v>
          </cell>
          <cell r="J172">
            <v>-618436.3125</v>
          </cell>
          <cell r="K172">
            <v>-650305.88749999995</v>
          </cell>
          <cell r="L172">
            <v>-682547.96249999991</v>
          </cell>
          <cell r="M172">
            <v>-715032.53749999986</v>
          </cell>
          <cell r="N172">
            <v>-747884.61249999981</v>
          </cell>
          <cell r="O172">
            <v>-781424.18749999977</v>
          </cell>
          <cell r="P172">
            <v>-815526.26249999972</v>
          </cell>
          <cell r="Q172">
            <v>-851038.33749999967</v>
          </cell>
          <cell r="R172">
            <v>-851038.33749999967</v>
          </cell>
          <cell r="S172">
            <v>-1314683.2374999996</v>
          </cell>
          <cell r="T172">
            <v>-1838328.1374999995</v>
          </cell>
          <cell r="U172">
            <v>-2421973.0374999996</v>
          </cell>
          <cell r="V172">
            <v>-3065617.9374999995</v>
          </cell>
        </row>
        <row r="174">
          <cell r="B174" t="str">
            <v>LAENU AMORTISEERIMINE</v>
          </cell>
        </row>
        <row r="176">
          <cell r="B176" t="str">
            <v>a) pangalaen 1 (olemasolev)</v>
          </cell>
          <cell r="F176" t="str">
            <v>Tabel taidetakse kasitsi</v>
          </cell>
          <cell r="R176" t="str">
            <v>Tabel taidetakse kasitsi</v>
          </cell>
        </row>
        <row r="177">
          <cell r="B177" t="str">
            <v>Perioodi algul</v>
          </cell>
          <cell r="C177">
            <v>0</v>
          </cell>
          <cell r="D177">
            <v>1070791</v>
          </cell>
          <cell r="E177">
            <v>898763</v>
          </cell>
          <cell r="F177">
            <v>658114</v>
          </cell>
          <cell r="G177">
            <v>642715.19999999995</v>
          </cell>
          <cell r="H177">
            <v>627162.40999999992</v>
          </cell>
          <cell r="I177">
            <v>611454.09</v>
          </cell>
          <cell r="J177">
            <v>595588.68999999994</v>
          </cell>
          <cell r="K177">
            <v>579564.62999999989</v>
          </cell>
          <cell r="L177">
            <v>563380.32999999984</v>
          </cell>
          <cell r="M177">
            <v>547034.18999999983</v>
          </cell>
          <cell r="N177">
            <v>530524.58999999985</v>
          </cell>
          <cell r="O177">
            <v>513849.88999999984</v>
          </cell>
          <cell r="P177">
            <v>497008.43999999983</v>
          </cell>
          <cell r="Q177">
            <v>479998.57999999984</v>
          </cell>
          <cell r="R177">
            <v>658114</v>
          </cell>
          <cell r="S177">
            <v>462818.62</v>
          </cell>
          <cell r="T177">
            <v>242970.89</v>
          </cell>
          <cell r="U177">
            <v>80966.179999999993</v>
          </cell>
          <cell r="V177">
            <v>80966.179999999993</v>
          </cell>
        </row>
        <row r="178">
          <cell r="B178" t="str">
            <v>Intressimakse</v>
          </cell>
          <cell r="C178">
            <v>62557</v>
          </cell>
          <cell r="D178">
            <v>112147</v>
          </cell>
          <cell r="E178">
            <v>109979</v>
          </cell>
          <cell r="F178">
            <v>6581.1399999999994</v>
          </cell>
          <cell r="G178">
            <v>6427.1519999999991</v>
          </cell>
          <cell r="H178">
            <v>6271.6240999999982</v>
          </cell>
          <cell r="I178">
            <v>6114.5409</v>
          </cell>
          <cell r="J178">
            <v>5955.8868999999986</v>
          </cell>
          <cell r="K178">
            <v>5795.6462999999994</v>
          </cell>
          <cell r="L178">
            <v>5633.8032999999987</v>
          </cell>
          <cell r="M178">
            <v>5470.3418999999985</v>
          </cell>
          <cell r="N178">
            <v>5305.2458999999981</v>
          </cell>
          <cell r="O178">
            <v>5138.4988999999978</v>
          </cell>
          <cell r="P178">
            <v>4970.0843999999979</v>
          </cell>
          <cell r="Q178">
            <v>4799.9857999999977</v>
          </cell>
          <cell r="R178">
            <v>68463.950399999987</v>
          </cell>
          <cell r="S178">
            <v>55538.234400000016</v>
          </cell>
          <cell r="T178">
            <v>29156.50680000001</v>
          </cell>
          <cell r="U178">
            <v>9715.9416000000019</v>
          </cell>
          <cell r="V178">
            <v>9715.9416000000019</v>
          </cell>
        </row>
        <row r="179">
          <cell r="B179" t="str">
            <v>Pohiosa tagasimakse (-)</v>
          </cell>
          <cell r="C179">
            <v>1070791</v>
          </cell>
          <cell r="D179">
            <v>-172028</v>
          </cell>
          <cell r="E179">
            <v>-240649</v>
          </cell>
          <cell r="F179">
            <v>-15398.8</v>
          </cell>
          <cell r="G179">
            <v>-15552.79</v>
          </cell>
          <cell r="H179">
            <v>-15708.32</v>
          </cell>
          <cell r="I179">
            <v>-15865.4</v>
          </cell>
          <cell r="J179">
            <v>-16024.06</v>
          </cell>
          <cell r="K179">
            <v>-16184.3</v>
          </cell>
          <cell r="L179">
            <v>-16346.14</v>
          </cell>
          <cell r="M179">
            <v>-16509.599999999999</v>
          </cell>
          <cell r="N179">
            <v>-16674.7</v>
          </cell>
          <cell r="O179">
            <v>-16841.45</v>
          </cell>
          <cell r="P179">
            <v>-17009.86</v>
          </cell>
          <cell r="Q179">
            <v>-17179.96</v>
          </cell>
          <cell r="R179">
            <v>-195295.38000000003</v>
          </cell>
          <cell r="S179">
            <v>-219847.72999999998</v>
          </cell>
          <cell r="T179">
            <v>-162004.71000000002</v>
          </cell>
          <cell r="U179">
            <v>0</v>
          </cell>
          <cell r="V179">
            <v>0</v>
          </cell>
        </row>
        <row r="180">
          <cell r="B180" t="str">
            <v>Perioodi lopul</v>
          </cell>
          <cell r="C180">
            <v>1070791</v>
          </cell>
          <cell r="D180">
            <v>898763</v>
          </cell>
          <cell r="E180">
            <v>658114</v>
          </cell>
          <cell r="F180">
            <v>642715.19999999995</v>
          </cell>
          <cell r="G180">
            <v>627162.40999999992</v>
          </cell>
          <cell r="H180">
            <v>611454.09</v>
          </cell>
          <cell r="I180">
            <v>595588.68999999994</v>
          </cell>
          <cell r="J180">
            <v>579564.62999999989</v>
          </cell>
          <cell r="K180">
            <v>563380.32999999984</v>
          </cell>
          <cell r="L180">
            <v>547034.18999999983</v>
          </cell>
          <cell r="M180">
            <v>530524.58999999985</v>
          </cell>
          <cell r="N180">
            <v>513849.88999999984</v>
          </cell>
          <cell r="O180">
            <v>497008.43999999983</v>
          </cell>
          <cell r="P180">
            <v>479998.57999999984</v>
          </cell>
          <cell r="Q180">
            <v>462818.61999999982</v>
          </cell>
          <cell r="R180">
            <v>462818.62</v>
          </cell>
          <cell r="S180">
            <v>242970.89</v>
          </cell>
          <cell r="T180">
            <v>80966.179999999993</v>
          </cell>
          <cell r="U180">
            <v>80966.179999999993</v>
          </cell>
          <cell r="V180">
            <v>80966.179999999993</v>
          </cell>
        </row>
        <row r="182">
          <cell r="B182" t="str">
            <v>b) pangalaen 2 (prognoositav)</v>
          </cell>
          <cell r="F182" t="str">
            <v>Tabel taidetakse automaatselt</v>
          </cell>
          <cell r="R182" t="str">
            <v>Tabel taidetakse automaatselt</v>
          </cell>
        </row>
        <row r="183">
          <cell r="B183" t="str">
            <v>Perioodi algul</v>
          </cell>
          <cell r="F183">
            <v>0</v>
          </cell>
          <cell r="G183">
            <v>0</v>
          </cell>
          <cell r="H183">
            <v>0</v>
          </cell>
          <cell r="I183">
            <v>0</v>
          </cell>
          <cell r="J183">
            <v>0</v>
          </cell>
          <cell r="K183">
            <v>700000</v>
          </cell>
          <cell r="L183">
            <v>700000</v>
          </cell>
          <cell r="M183">
            <v>700000</v>
          </cell>
          <cell r="N183">
            <v>700000</v>
          </cell>
          <cell r="O183">
            <v>700000</v>
          </cell>
          <cell r="P183">
            <v>700000</v>
          </cell>
          <cell r="Q183">
            <v>700000</v>
          </cell>
          <cell r="R183">
            <v>0</v>
          </cell>
          <cell r="S183">
            <v>687037.03703703708</v>
          </cell>
          <cell r="T183">
            <v>531481.48148148204</v>
          </cell>
          <cell r="U183">
            <v>375925.92592592631</v>
          </cell>
          <cell r="V183">
            <v>220370.37037037057</v>
          </cell>
        </row>
        <row r="184">
          <cell r="B184" t="str">
            <v>Intressimakse</v>
          </cell>
          <cell r="F184">
            <v>0</v>
          </cell>
          <cell r="G184">
            <v>0</v>
          </cell>
          <cell r="H184">
            <v>0</v>
          </cell>
          <cell r="I184">
            <v>0</v>
          </cell>
          <cell r="J184">
            <v>0</v>
          </cell>
          <cell r="K184">
            <v>7000</v>
          </cell>
          <cell r="L184">
            <v>7000</v>
          </cell>
          <cell r="M184">
            <v>7000</v>
          </cell>
          <cell r="N184">
            <v>7000</v>
          </cell>
          <cell r="O184">
            <v>7000</v>
          </cell>
          <cell r="P184">
            <v>7000</v>
          </cell>
          <cell r="Q184">
            <v>7000</v>
          </cell>
          <cell r="R184">
            <v>49000</v>
          </cell>
          <cell r="S184">
            <v>73888.88888888892</v>
          </cell>
          <cell r="T184">
            <v>55222.222222222284</v>
          </cell>
          <cell r="U184">
            <v>36555.555555555591</v>
          </cell>
          <cell r="V184">
            <v>17888.888888888901</v>
          </cell>
        </row>
        <row r="185">
          <cell r="B185" t="str">
            <v>Pohiosa tagasimakse (-)</v>
          </cell>
          <cell r="F185">
            <v>0</v>
          </cell>
          <cell r="G185">
            <v>0</v>
          </cell>
          <cell r="H185">
            <v>0</v>
          </cell>
          <cell r="I185">
            <v>0</v>
          </cell>
          <cell r="J185">
            <v>0</v>
          </cell>
          <cell r="K185">
            <v>0</v>
          </cell>
          <cell r="L185">
            <v>0</v>
          </cell>
          <cell r="M185">
            <v>0</v>
          </cell>
          <cell r="N185">
            <v>0</v>
          </cell>
          <cell r="O185">
            <v>0</v>
          </cell>
          <cell r="P185">
            <v>0</v>
          </cell>
          <cell r="Q185">
            <v>-12962.962962962964</v>
          </cell>
          <cell r="R185">
            <v>-12962.962962962964</v>
          </cell>
          <cell r="S185">
            <v>-155555.55555555556</v>
          </cell>
          <cell r="T185">
            <v>-155555.55555555556</v>
          </cell>
          <cell r="U185">
            <v>-155555.55555555556</v>
          </cell>
          <cell r="V185">
            <v>-155555.55555555556</v>
          </cell>
        </row>
        <row r="186">
          <cell r="B186" t="str">
            <v>Perioodi lopul</v>
          </cell>
          <cell r="F186">
            <v>0</v>
          </cell>
          <cell r="G186">
            <v>0</v>
          </cell>
          <cell r="H186">
            <v>0</v>
          </cell>
          <cell r="I186">
            <v>0</v>
          </cell>
          <cell r="J186">
            <v>0</v>
          </cell>
          <cell r="K186">
            <v>700000</v>
          </cell>
          <cell r="L186">
            <v>700000</v>
          </cell>
          <cell r="M186">
            <v>700000</v>
          </cell>
          <cell r="N186">
            <v>700000</v>
          </cell>
          <cell r="O186">
            <v>700000</v>
          </cell>
          <cell r="P186">
            <v>700000</v>
          </cell>
          <cell r="Q186">
            <v>687037.03703703708</v>
          </cell>
          <cell r="R186">
            <v>687037.03703703708</v>
          </cell>
          <cell r="S186">
            <v>531481.48148148204</v>
          </cell>
          <cell r="T186">
            <v>375925.92592592631</v>
          </cell>
          <cell r="U186">
            <v>220370.37037037057</v>
          </cell>
          <cell r="V186">
            <v>64814.814814814919</v>
          </cell>
        </row>
        <row r="188">
          <cell r="B188" t="str">
            <v>KOKKU INTRESSIMAKSED (a+b)</v>
          </cell>
          <cell r="C188">
            <v>62557</v>
          </cell>
          <cell r="D188">
            <v>112147</v>
          </cell>
          <cell r="E188">
            <v>109979</v>
          </cell>
          <cell r="F188">
            <v>6581.1399999999994</v>
          </cell>
          <cell r="G188">
            <v>6427.1519999999991</v>
          </cell>
          <cell r="H188">
            <v>6271.6240999999982</v>
          </cell>
          <cell r="I188">
            <v>6114.5409</v>
          </cell>
          <cell r="J188">
            <v>5955.8868999999986</v>
          </cell>
          <cell r="K188">
            <v>12795.6463</v>
          </cell>
          <cell r="L188">
            <v>12633.8033</v>
          </cell>
          <cell r="M188">
            <v>12470.341899999999</v>
          </cell>
          <cell r="N188">
            <v>12305.245899999998</v>
          </cell>
          <cell r="O188">
            <v>12138.498899999999</v>
          </cell>
          <cell r="P188">
            <v>11970.084399999998</v>
          </cell>
          <cell r="Q188">
            <v>11799.985799999999</v>
          </cell>
          <cell r="R188">
            <v>117463.95039999999</v>
          </cell>
          <cell r="S188">
            <v>129427.12328888894</v>
          </cell>
          <cell r="T188">
            <v>84378.729022222295</v>
          </cell>
          <cell r="U188">
            <v>46271.497155555597</v>
          </cell>
          <cell r="V188">
            <v>27604.830488888903</v>
          </cell>
        </row>
        <row r="190">
          <cell r="B190" t="str">
            <v>KOKKU POHIOSA MAKSED (a+b)</v>
          </cell>
          <cell r="C190">
            <v>1070791</v>
          </cell>
          <cell r="D190">
            <v>-172028</v>
          </cell>
          <cell r="E190">
            <v>-240649</v>
          </cell>
          <cell r="F190">
            <v>-15398.8</v>
          </cell>
          <cell r="G190">
            <v>-15552.79</v>
          </cell>
          <cell r="H190">
            <v>-15708.32</v>
          </cell>
          <cell r="I190">
            <v>-15865.4</v>
          </cell>
          <cell r="J190">
            <v>-16024.06</v>
          </cell>
          <cell r="K190">
            <v>-16184.3</v>
          </cell>
          <cell r="L190">
            <v>-16346.14</v>
          </cell>
          <cell r="M190">
            <v>-16509.599999999999</v>
          </cell>
          <cell r="N190">
            <v>-16674.7</v>
          </cell>
          <cell r="O190">
            <v>-16841.45</v>
          </cell>
          <cell r="P190">
            <v>-17009.86</v>
          </cell>
          <cell r="Q190">
            <v>-30142.922962962963</v>
          </cell>
          <cell r="R190">
            <v>-208258.34296296298</v>
          </cell>
          <cell r="S190">
            <v>-375403.28555555554</v>
          </cell>
          <cell r="T190">
            <v>-317560.26555555558</v>
          </cell>
          <cell r="U190">
            <v>-155555.55555555556</v>
          </cell>
          <cell r="V190">
            <v>-155555.55555555556</v>
          </cell>
        </row>
      </sheetData>
      <sheetData sheetId="2">
        <row r="15">
          <cell r="Q15">
            <v>6</v>
          </cell>
          <cell r="R15">
            <v>1</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us"/>
      <sheetName val="Muugiplaan"/>
      <sheetName val="Muutuvkulud"/>
      <sheetName val="Inflatsioon"/>
      <sheetName val="Pusikulud"/>
      <sheetName val="Laen2"/>
      <sheetName val="Laen3"/>
      <sheetName val="Liising2"/>
      <sheetName val="Personal"/>
      <sheetName val="OlemasolevLaen"/>
      <sheetName val="Laen1"/>
      <sheetName val="Liising1"/>
      <sheetName val="Investeringud"/>
      <sheetName val="Kasum"/>
      <sheetName val="Kassavood"/>
      <sheetName val="Bil"/>
      <sheetName val="Probl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5">
          <cell r="R15">
            <v>12</v>
          </cell>
          <cell r="S15">
            <v>2</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Лист3"/>
      <sheetName val="Pildid"/>
    </sheetNames>
    <sheetDataSet>
      <sheetData sheetId="0">
        <row r="31">
          <cell r="H31">
            <v>2</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OTLUS"/>
      <sheetName val="Leht1"/>
      <sheetName val="Leht2"/>
      <sheetName val="Leht3"/>
      <sheetName val="EELARVE"/>
      <sheetName val="Leht4"/>
    </sheetNames>
    <sheetDataSet>
      <sheetData sheetId="0"/>
      <sheetData sheetId="1"/>
      <sheetData sheetId="2"/>
      <sheetData sheetId="3">
        <row r="1">
          <cell r="A1" t="str">
            <v>Aktsiaselts</v>
          </cell>
        </row>
        <row r="2">
          <cell r="A2" t="str">
            <v>Osaühing</v>
          </cell>
        </row>
        <row r="3">
          <cell r="A3" t="str">
            <v>Täisühing</v>
          </cell>
        </row>
        <row r="4">
          <cell r="A4" t="str">
            <v>Usaldusühing</v>
          </cell>
        </row>
        <row r="5">
          <cell r="A5" t="str">
            <v>Tulundusühistu</v>
          </cell>
        </row>
        <row r="6">
          <cell r="A6" t="str">
            <v>FIE</v>
          </cell>
        </row>
        <row r="7">
          <cell r="A7" t="str">
            <v>Mittetulundusühing</v>
          </cell>
        </row>
        <row r="8">
          <cell r="A8" t="str">
            <v>Sihtasutus</v>
          </cell>
        </row>
      </sheetData>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44E89-EA3D-47A1-A08C-C7223A8ADEFA}">
  <sheetPr codeName="Worksheet____11">
    <tabColor theme="9" tint="0.79998168889431442"/>
  </sheetPr>
  <dimension ref="A1:J54"/>
  <sheetViews>
    <sheetView showZeros="0" tabSelected="1" view="pageLayout" zoomScaleNormal="87" zoomScaleSheetLayoutView="100" workbookViewId="0">
      <selection activeCell="A41" sqref="A41:D41"/>
    </sheetView>
  </sheetViews>
  <sheetFormatPr defaultColWidth="9.1796875" defaultRowHeight="12.5" x14ac:dyDescent="0.25"/>
  <cols>
    <col min="1" max="1" width="36.26953125" style="1" customWidth="1"/>
    <col min="2" max="2" width="17.54296875" style="1" customWidth="1"/>
    <col min="3" max="5" width="18.26953125" style="1" customWidth="1"/>
    <col min="6" max="7" width="9.1796875" style="2"/>
    <col min="8" max="8" width="25.26953125" style="2" hidden="1" customWidth="1"/>
    <col min="9" max="16384" width="9.1796875" style="2"/>
  </cols>
  <sheetData>
    <row r="1" spans="1:5" ht="15.5" x14ac:dyDescent="0.35">
      <c r="A1" s="128" t="s">
        <v>76</v>
      </c>
      <c r="B1" s="128"/>
      <c r="C1" s="128"/>
      <c r="D1" s="128"/>
      <c r="E1" s="128"/>
    </row>
    <row r="2" spans="1:5" ht="13" x14ac:dyDescent="0.3">
      <c r="A2" s="129" t="s">
        <v>107</v>
      </c>
      <c r="B2" s="129"/>
      <c r="C2" s="129"/>
      <c r="D2" s="129"/>
      <c r="E2" s="129"/>
    </row>
    <row r="3" spans="1:5" ht="13.5" thickBot="1" x14ac:dyDescent="0.35">
      <c r="A3" s="3" t="s">
        <v>72</v>
      </c>
      <c r="D3" s="4"/>
    </row>
    <row r="4" spans="1:5" ht="12.75" customHeight="1" x14ac:dyDescent="0.3">
      <c r="A4" s="77" t="s">
        <v>71</v>
      </c>
      <c r="B4" s="78"/>
      <c r="C4" s="78"/>
      <c r="D4" s="78"/>
      <c r="E4" s="79"/>
    </row>
    <row r="5" spans="1:5" x14ac:dyDescent="0.25">
      <c r="A5" s="130" t="s">
        <v>73</v>
      </c>
      <c r="B5" s="58"/>
      <c r="C5" s="58" t="s">
        <v>74</v>
      </c>
      <c r="D5" s="58"/>
      <c r="E5" s="131"/>
    </row>
    <row r="6" spans="1:5" ht="15" customHeight="1" x14ac:dyDescent="0.25">
      <c r="A6" s="87"/>
      <c r="B6" s="88"/>
      <c r="C6" s="88"/>
      <c r="D6" s="88"/>
      <c r="E6" s="97"/>
    </row>
    <row r="7" spans="1:5" x14ac:dyDescent="0.25">
      <c r="A7" s="132" t="s">
        <v>88</v>
      </c>
      <c r="B7" s="133"/>
      <c r="C7" s="133"/>
      <c r="D7" s="133"/>
      <c r="E7" s="134"/>
    </row>
    <row r="8" spans="1:5" x14ac:dyDescent="0.25">
      <c r="A8" s="100"/>
      <c r="B8" s="101"/>
      <c r="C8" s="101"/>
      <c r="D8" s="101"/>
      <c r="E8" s="102"/>
    </row>
    <row r="9" spans="1:5" x14ac:dyDescent="0.25">
      <c r="A9" s="59" t="s">
        <v>85</v>
      </c>
      <c r="B9" s="99"/>
      <c r="C9" s="99"/>
      <c r="D9" s="99"/>
      <c r="E9" s="105"/>
    </row>
    <row r="10" spans="1:5" ht="15.75" customHeight="1" thickBot="1" x14ac:dyDescent="0.3">
      <c r="A10" s="106"/>
      <c r="B10" s="107"/>
      <c r="C10" s="107"/>
      <c r="D10" s="107"/>
      <c r="E10" s="108"/>
    </row>
    <row r="11" spans="1:5" ht="15.75" customHeight="1" thickBot="1" x14ac:dyDescent="0.35">
      <c r="A11" s="112" t="s">
        <v>103</v>
      </c>
      <c r="B11" s="113"/>
      <c r="C11" s="113"/>
      <c r="D11" s="113"/>
      <c r="E11" s="114"/>
    </row>
    <row r="12" spans="1:5" ht="15.75" customHeight="1" thickBot="1" x14ac:dyDescent="0.3">
      <c r="A12" s="109"/>
      <c r="B12" s="110"/>
      <c r="C12" s="110"/>
      <c r="D12" s="110"/>
      <c r="E12" s="111"/>
    </row>
    <row r="13" spans="1:5" ht="15" customHeight="1" x14ac:dyDescent="0.3">
      <c r="A13" s="77" t="s">
        <v>75</v>
      </c>
      <c r="B13" s="78"/>
      <c r="C13" s="78"/>
      <c r="D13" s="78"/>
      <c r="E13" s="79"/>
    </row>
    <row r="14" spans="1:5" x14ac:dyDescent="0.25">
      <c r="A14" s="39" t="s">
        <v>77</v>
      </c>
      <c r="B14" s="58" t="s">
        <v>78</v>
      </c>
      <c r="C14" s="58"/>
      <c r="D14" s="58" t="s">
        <v>79</v>
      </c>
      <c r="E14" s="131"/>
    </row>
    <row r="15" spans="1:5" ht="13" thickBot="1" x14ac:dyDescent="0.3">
      <c r="A15" s="40"/>
      <c r="B15" s="96"/>
      <c r="C15" s="88"/>
      <c r="D15" s="103"/>
      <c r="E15" s="104"/>
    </row>
    <row r="16" spans="1:5" ht="15" customHeight="1" x14ac:dyDescent="0.3">
      <c r="A16" s="77" t="s">
        <v>80</v>
      </c>
      <c r="B16" s="78"/>
      <c r="C16" s="78"/>
      <c r="D16" s="78"/>
      <c r="E16" s="79"/>
    </row>
    <row r="17" spans="1:10" x14ac:dyDescent="0.25">
      <c r="A17" s="98" t="s">
        <v>81</v>
      </c>
      <c r="B17" s="99"/>
      <c r="C17" s="105"/>
      <c r="D17" s="92"/>
      <c r="E17" s="93"/>
    </row>
    <row r="18" spans="1:10" x14ac:dyDescent="0.25">
      <c r="A18" s="89"/>
      <c r="B18" s="90"/>
      <c r="C18" s="91"/>
      <c r="D18" s="94"/>
      <c r="E18" s="95"/>
    </row>
    <row r="19" spans="1:10" x14ac:dyDescent="0.25">
      <c r="A19" s="39" t="s">
        <v>77</v>
      </c>
      <c r="B19" s="58" t="s">
        <v>78</v>
      </c>
      <c r="C19" s="58"/>
      <c r="D19" s="59" t="s">
        <v>82</v>
      </c>
      <c r="E19" s="60"/>
    </row>
    <row r="20" spans="1:10" ht="13" thickBot="1" x14ac:dyDescent="0.3">
      <c r="A20" s="40"/>
      <c r="B20" s="96"/>
      <c r="C20" s="88"/>
      <c r="D20" s="88"/>
      <c r="E20" s="97"/>
    </row>
    <row r="21" spans="1:10" ht="15" customHeight="1" x14ac:dyDescent="0.3">
      <c r="A21" s="77" t="s">
        <v>89</v>
      </c>
      <c r="B21" s="78"/>
      <c r="C21" s="78"/>
      <c r="D21" s="78"/>
      <c r="E21" s="79"/>
    </row>
    <row r="22" spans="1:10" x14ac:dyDescent="0.25">
      <c r="A22" s="98" t="s">
        <v>81</v>
      </c>
      <c r="B22" s="99"/>
      <c r="C22" s="99"/>
      <c r="D22" s="99"/>
      <c r="E22" s="60"/>
    </row>
    <row r="23" spans="1:10" x14ac:dyDescent="0.25">
      <c r="A23" s="89">
        <f>A18</f>
        <v>0</v>
      </c>
      <c r="B23" s="90"/>
      <c r="C23" s="91"/>
      <c r="D23" s="92"/>
      <c r="E23" s="93"/>
    </row>
    <row r="24" spans="1:10" x14ac:dyDescent="0.25">
      <c r="A24" s="39" t="s">
        <v>77</v>
      </c>
      <c r="B24" s="58" t="s">
        <v>78</v>
      </c>
      <c r="C24" s="58"/>
      <c r="D24" s="59" t="s">
        <v>86</v>
      </c>
      <c r="E24" s="60"/>
    </row>
    <row r="25" spans="1:10" ht="13" thickBot="1" x14ac:dyDescent="0.3">
      <c r="A25" s="41">
        <f>A20</f>
        <v>0</v>
      </c>
      <c r="B25" s="71">
        <f>B20</f>
        <v>0</v>
      </c>
      <c r="C25" s="71"/>
      <c r="D25" s="71">
        <f>D20</f>
        <v>0</v>
      </c>
      <c r="E25" s="72"/>
    </row>
    <row r="26" spans="1:10" ht="15" customHeight="1" x14ac:dyDescent="0.25">
      <c r="A26" s="73"/>
      <c r="B26" s="74"/>
      <c r="C26" s="74"/>
      <c r="D26" s="74"/>
      <c r="E26" s="75"/>
    </row>
    <row r="27" spans="1:10" ht="16.5" customHeight="1" thickBot="1" x14ac:dyDescent="0.35">
      <c r="A27" s="76" t="s">
        <v>104</v>
      </c>
      <c r="B27" s="76"/>
      <c r="C27" s="76"/>
      <c r="D27" s="76"/>
      <c r="E27" s="76"/>
    </row>
    <row r="28" spans="1:10" ht="16.5" customHeight="1" x14ac:dyDescent="0.3">
      <c r="A28" s="77" t="s">
        <v>90</v>
      </c>
      <c r="B28" s="78"/>
      <c r="C28" s="78"/>
      <c r="D28" s="78"/>
      <c r="E28" s="79"/>
    </row>
    <row r="29" spans="1:10" ht="16.5" customHeight="1" x14ac:dyDescent="0.3">
      <c r="A29" s="80" t="s">
        <v>91</v>
      </c>
      <c r="B29" s="81"/>
      <c r="C29" s="38"/>
      <c r="D29" s="38"/>
      <c r="E29" s="44"/>
    </row>
    <row r="30" spans="1:10" ht="18.75" customHeight="1" x14ac:dyDescent="0.3">
      <c r="A30" s="45" t="s">
        <v>84</v>
      </c>
      <c r="B30" s="37" t="s">
        <v>105</v>
      </c>
      <c r="C30" s="42"/>
      <c r="D30" s="122" t="s">
        <v>95</v>
      </c>
      <c r="E30" s="46"/>
    </row>
    <row r="31" spans="1:10" ht="21" customHeight="1" x14ac:dyDescent="0.3">
      <c r="A31" s="45" t="s">
        <v>106</v>
      </c>
      <c r="B31" s="37" t="s">
        <v>92</v>
      </c>
      <c r="C31" s="43"/>
      <c r="D31" s="123"/>
      <c r="E31" s="47"/>
      <c r="H31" s="121"/>
      <c r="I31" s="121"/>
      <c r="J31" s="121"/>
    </row>
    <row r="32" spans="1:10" ht="21" customHeight="1" thickBot="1" x14ac:dyDescent="0.35">
      <c r="A32" s="48"/>
      <c r="B32" s="49"/>
      <c r="C32" s="50"/>
      <c r="D32" s="124"/>
      <c r="E32" s="51"/>
      <c r="H32" s="121"/>
      <c r="I32" s="121"/>
      <c r="J32" s="121"/>
    </row>
    <row r="33" spans="1:8" ht="13.5" thickBot="1" x14ac:dyDescent="0.35">
      <c r="A33" s="125" t="s">
        <v>93</v>
      </c>
      <c r="B33" s="125"/>
      <c r="C33" s="125"/>
      <c r="D33" s="125"/>
      <c r="E33" s="125"/>
      <c r="H33" s="31"/>
    </row>
    <row r="34" spans="1:8" ht="13.5" thickBot="1" x14ac:dyDescent="0.35">
      <c r="A34" s="64" t="s">
        <v>83</v>
      </c>
      <c r="B34" s="65"/>
      <c r="C34" s="65"/>
      <c r="D34" s="66"/>
      <c r="E34" s="67" t="s">
        <v>102</v>
      </c>
      <c r="H34" s="31"/>
    </row>
    <row r="35" spans="1:8" ht="27" customHeight="1" x14ac:dyDescent="0.25">
      <c r="A35" s="69" t="s">
        <v>94</v>
      </c>
      <c r="B35" s="70"/>
      <c r="C35" s="70"/>
      <c r="D35" s="82"/>
      <c r="E35" s="68"/>
    </row>
    <row r="36" spans="1:8" ht="14.5" customHeight="1" thickBot="1" x14ac:dyDescent="0.3">
      <c r="A36" s="54" t="s">
        <v>101</v>
      </c>
      <c r="B36" s="53"/>
      <c r="C36" s="53"/>
      <c r="D36" s="55"/>
      <c r="E36" s="68"/>
    </row>
    <row r="37" spans="1:8" ht="15" customHeight="1" x14ac:dyDescent="0.25">
      <c r="A37" s="69" t="s">
        <v>96</v>
      </c>
      <c r="B37" s="70"/>
      <c r="C37" s="70"/>
      <c r="D37" s="70"/>
      <c r="E37" s="126"/>
    </row>
    <row r="38" spans="1:8" ht="15.5" customHeight="1" x14ac:dyDescent="0.25">
      <c r="A38" s="83" t="s">
        <v>97</v>
      </c>
      <c r="B38" s="83"/>
      <c r="C38" s="83"/>
      <c r="D38" s="84"/>
      <c r="E38" s="127"/>
    </row>
    <row r="39" spans="1:8" ht="17.5" customHeight="1" thickBot="1" x14ac:dyDescent="0.3">
      <c r="A39" s="85" t="s">
        <v>98</v>
      </c>
      <c r="B39" s="85"/>
      <c r="C39" s="85"/>
      <c r="D39" s="86"/>
      <c r="E39" s="56"/>
    </row>
    <row r="40" spans="1:8" ht="50.5" customHeight="1" thickBot="1" x14ac:dyDescent="0.3">
      <c r="A40" s="61" t="s">
        <v>99</v>
      </c>
      <c r="B40" s="62"/>
      <c r="C40" s="62"/>
      <c r="D40" s="63"/>
      <c r="E40" s="57"/>
    </row>
    <row r="41" spans="1:8" ht="26" customHeight="1" thickBot="1" x14ac:dyDescent="0.3">
      <c r="A41" s="61" t="s">
        <v>100</v>
      </c>
      <c r="B41" s="62"/>
      <c r="C41" s="62"/>
      <c r="D41" s="63"/>
      <c r="E41" s="57"/>
    </row>
    <row r="42" spans="1:8" x14ac:dyDescent="0.25">
      <c r="A42" s="52"/>
      <c r="B42" s="52"/>
      <c r="C42" s="52"/>
      <c r="D42" s="52"/>
      <c r="E42" s="52"/>
    </row>
    <row r="43" spans="1:8" ht="12.75" customHeight="1" x14ac:dyDescent="0.3">
      <c r="A43" s="36" t="s">
        <v>87</v>
      </c>
      <c r="B43" s="36"/>
      <c r="C43" s="36"/>
      <c r="D43" s="36"/>
      <c r="E43" s="36"/>
      <c r="H43" s="31"/>
    </row>
    <row r="44" spans="1:8" ht="18" customHeight="1" thickBot="1" x14ac:dyDescent="0.3">
      <c r="A44" s="120"/>
      <c r="B44" s="120"/>
      <c r="C44" s="120"/>
      <c r="D44" s="120"/>
      <c r="E44" s="120"/>
      <c r="H44" s="31"/>
    </row>
    <row r="45" spans="1:8" x14ac:dyDescent="0.25">
      <c r="A45" s="5" t="s">
        <v>0</v>
      </c>
      <c r="B45" s="118" t="s">
        <v>108</v>
      </c>
      <c r="C45" s="118"/>
      <c r="D45" s="118" t="s">
        <v>1</v>
      </c>
      <c r="E45" s="119"/>
    </row>
    <row r="46" spans="1:8" ht="24.75" customHeight="1" thickBot="1" x14ac:dyDescent="0.3">
      <c r="A46" s="35"/>
      <c r="B46" s="115"/>
      <c r="C46" s="115"/>
      <c r="D46" s="116"/>
      <c r="E46" s="117"/>
    </row>
    <row r="51" spans="1:1" hidden="1" x14ac:dyDescent="0.25"/>
    <row r="52" spans="1:1" hidden="1" x14ac:dyDescent="0.25">
      <c r="A52" s="1" t="e">
        <f>#REF!</f>
        <v>#REF!</v>
      </c>
    </row>
    <row r="53" spans="1:1" hidden="1" x14ac:dyDescent="0.25">
      <c r="A53" s="1" t="s">
        <v>69</v>
      </c>
    </row>
    <row r="54" spans="1:1" hidden="1" x14ac:dyDescent="0.25">
      <c r="A54" s="1" t="s">
        <v>70</v>
      </c>
    </row>
  </sheetData>
  <mergeCells count="56">
    <mergeCell ref="H31:J32"/>
    <mergeCell ref="D30:D32"/>
    <mergeCell ref="A33:E33"/>
    <mergeCell ref="E37:E38"/>
    <mergeCell ref="A1:E1"/>
    <mergeCell ref="A4:E4"/>
    <mergeCell ref="A2:E2"/>
    <mergeCell ref="A5:B5"/>
    <mergeCell ref="C5:E5"/>
    <mergeCell ref="C6:E6"/>
    <mergeCell ref="A17:C17"/>
    <mergeCell ref="A13:E13"/>
    <mergeCell ref="B14:C14"/>
    <mergeCell ref="D14:E14"/>
    <mergeCell ref="A16:E16"/>
    <mergeCell ref="A7:E7"/>
    <mergeCell ref="A10:E10"/>
    <mergeCell ref="A12:E12"/>
    <mergeCell ref="A11:E11"/>
    <mergeCell ref="B46:C46"/>
    <mergeCell ref="D46:E46"/>
    <mergeCell ref="B45:C45"/>
    <mergeCell ref="D45:E45"/>
    <mergeCell ref="A44:E44"/>
    <mergeCell ref="A6:B6"/>
    <mergeCell ref="B19:C19"/>
    <mergeCell ref="A21:E21"/>
    <mergeCell ref="A23:C23"/>
    <mergeCell ref="D23:E23"/>
    <mergeCell ref="D17:E17"/>
    <mergeCell ref="D18:E18"/>
    <mergeCell ref="D19:E19"/>
    <mergeCell ref="B20:C20"/>
    <mergeCell ref="A18:C18"/>
    <mergeCell ref="D20:E20"/>
    <mergeCell ref="A22:E22"/>
    <mergeCell ref="A8:E8"/>
    <mergeCell ref="B15:C15"/>
    <mergeCell ref="D15:E15"/>
    <mergeCell ref="A9:E9"/>
    <mergeCell ref="B24:C24"/>
    <mergeCell ref="D24:E24"/>
    <mergeCell ref="A41:D41"/>
    <mergeCell ref="A34:D34"/>
    <mergeCell ref="E34:E36"/>
    <mergeCell ref="A37:D37"/>
    <mergeCell ref="B25:C25"/>
    <mergeCell ref="D25:E25"/>
    <mergeCell ref="A26:E26"/>
    <mergeCell ref="A27:E27"/>
    <mergeCell ref="A28:E28"/>
    <mergeCell ref="A29:B29"/>
    <mergeCell ref="A35:D35"/>
    <mergeCell ref="A38:D38"/>
    <mergeCell ref="A39:D39"/>
    <mergeCell ref="A40:D40"/>
  </mergeCells>
  <phoneticPr fontId="13" type="noConversion"/>
  <conditionalFormatting sqref="A6:E6 A8 A10:A26 A15:E15 D18 A20:E20 D23 A25:E25">
    <cfRule type="cellIs" dxfId="0" priority="8" stopIfTrue="1" operator="equal">
      <formula>0</formula>
    </cfRule>
  </conditionalFormatting>
  <dataValidations count="1">
    <dataValidation type="list" allowBlank="1" showInputMessage="1" showErrorMessage="1" sqref="H33:H44" xr:uid="{FB554E39-E011-4CBD-94FF-25C370CD4E43}">
      <formula1>#REF!</formula1>
    </dataValidation>
  </dataValidations>
  <pageMargins left="0.6692913385826772" right="0.31496062992125984" top="0.6692913385826772" bottom="0.39370078740157483" header="0.51181102362204722" footer="0.27559055118110237"/>
  <pageSetup paperSize="9" scale="85" fitToHeight="3" orientation="portrait" r:id="rId1"/>
  <headerFooter alignWithMargins="0"/>
  <drawing r:id="rId2"/>
  <legacyDrawing r:id="rId3"/>
  <controls>
    <mc:AlternateContent xmlns:mc="http://schemas.openxmlformats.org/markup-compatibility/2006">
      <mc:Choice Requires="x14">
        <control shapeId="4117" r:id="rId4" name="CheckBox1">
          <controlPr defaultSize="0" autoLine="0" r:id="rId5">
            <anchor moveWithCells="1">
              <from>
                <xdr:col>0</xdr:col>
                <xdr:colOff>450850</xdr:colOff>
                <xdr:row>30</xdr:row>
                <xdr:rowOff>57150</xdr:rowOff>
              </from>
              <to>
                <xdr:col>0</xdr:col>
                <xdr:colOff>679450</xdr:colOff>
                <xdr:row>30</xdr:row>
                <xdr:rowOff>228600</xdr:rowOff>
              </to>
            </anchor>
          </controlPr>
        </control>
      </mc:Choice>
      <mc:Fallback>
        <control shapeId="4117" r:id="rId4" name="CheckBox1"/>
      </mc:Fallback>
    </mc:AlternateContent>
    <mc:AlternateContent xmlns:mc="http://schemas.openxmlformats.org/markup-compatibility/2006">
      <mc:Choice Requires="x14">
        <control shapeId="4118" r:id="rId6" name="CheckBox2">
          <controlPr defaultSize="0" autoLine="0" r:id="rId7">
            <anchor moveWithCells="1">
              <from>
                <xdr:col>0</xdr:col>
                <xdr:colOff>469900</xdr:colOff>
                <xdr:row>29</xdr:row>
                <xdr:rowOff>57150</xdr:rowOff>
              </from>
              <to>
                <xdr:col>0</xdr:col>
                <xdr:colOff>698500</xdr:colOff>
                <xdr:row>29</xdr:row>
                <xdr:rowOff>228600</xdr:rowOff>
              </to>
            </anchor>
          </controlPr>
        </control>
      </mc:Choice>
      <mc:Fallback>
        <control shapeId="4118" r:id="rId6" name="CheckBox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6F44-DD00-43FD-8A12-F09B4CC65725}">
  <sheetPr codeName="Лист12"/>
  <dimension ref="A1:H57"/>
  <sheetViews>
    <sheetView workbookViewId="0">
      <selection activeCell="E7" sqref="E7"/>
    </sheetView>
  </sheetViews>
  <sheetFormatPr defaultRowHeight="14.5" x14ac:dyDescent="0.35"/>
  <cols>
    <col min="1" max="1" width="9.54296875" customWidth="1"/>
  </cols>
  <sheetData>
    <row r="1" spans="1:8" x14ac:dyDescent="0.35">
      <c r="A1" s="33" t="s">
        <v>31</v>
      </c>
    </row>
    <row r="4" spans="1:8" x14ac:dyDescent="0.35">
      <c r="A4" s="33" t="s">
        <v>28</v>
      </c>
    </row>
    <row r="5" spans="1:8" x14ac:dyDescent="0.35">
      <c r="G5" t="s">
        <v>63</v>
      </c>
      <c r="H5" t="s">
        <v>64</v>
      </c>
    </row>
    <row r="6" spans="1:8" x14ac:dyDescent="0.35">
      <c r="A6" t="s">
        <v>58</v>
      </c>
    </row>
    <row r="7" spans="1:8" x14ac:dyDescent="0.35">
      <c r="A7" t="s">
        <v>59</v>
      </c>
    </row>
    <row r="8" spans="1:8" x14ac:dyDescent="0.35">
      <c r="A8" t="s">
        <v>60</v>
      </c>
    </row>
    <row r="9" spans="1:8" x14ac:dyDescent="0.35">
      <c r="A9" t="s">
        <v>61</v>
      </c>
    </row>
    <row r="10" spans="1:8" x14ac:dyDescent="0.35">
      <c r="A10" t="s">
        <v>62</v>
      </c>
    </row>
    <row r="13" spans="1:8" x14ac:dyDescent="0.35">
      <c r="A13" s="33" t="s">
        <v>29</v>
      </c>
    </row>
    <row r="17" spans="1:7" x14ac:dyDescent="0.35">
      <c r="A17" s="33" t="s">
        <v>30</v>
      </c>
    </row>
    <row r="18" spans="1:7" x14ac:dyDescent="0.35">
      <c r="A18" s="33"/>
    </row>
    <row r="19" spans="1:7" x14ac:dyDescent="0.35">
      <c r="A19" t="s">
        <v>49</v>
      </c>
      <c r="F19" t="s">
        <v>43</v>
      </c>
    </row>
    <row r="20" spans="1:7" ht="12.75" customHeight="1" x14ac:dyDescent="0.35"/>
    <row r="21" spans="1:7" ht="12.75" customHeight="1" x14ac:dyDescent="0.35">
      <c r="A21" s="25">
        <v>4</v>
      </c>
      <c r="B21" t="s">
        <v>39</v>
      </c>
      <c r="F21">
        <v>4</v>
      </c>
      <c r="G21" t="s">
        <v>47</v>
      </c>
    </row>
    <row r="22" spans="1:7" ht="12.75" customHeight="1" x14ac:dyDescent="0.35">
      <c r="A22" s="25">
        <v>3</v>
      </c>
      <c r="B22" t="s">
        <v>41</v>
      </c>
      <c r="F22">
        <v>1</v>
      </c>
      <c r="G22" t="s">
        <v>48</v>
      </c>
    </row>
    <row r="23" spans="1:7" ht="12.75" customHeight="1" x14ac:dyDescent="0.35">
      <c r="A23" s="25">
        <v>2</v>
      </c>
      <c r="B23" t="s">
        <v>40</v>
      </c>
    </row>
    <row r="24" spans="1:7" ht="12.75" customHeight="1" x14ac:dyDescent="0.35">
      <c r="A24" s="25"/>
    </row>
    <row r="25" spans="1:7" ht="12.75" customHeight="1" x14ac:dyDescent="0.35">
      <c r="A25" s="25">
        <v>0</v>
      </c>
      <c r="B25" t="s">
        <v>42</v>
      </c>
    </row>
    <row r="26" spans="1:7" ht="12.75" customHeight="1" x14ac:dyDescent="0.35"/>
    <row r="28" spans="1:7" x14ac:dyDescent="0.35">
      <c r="A28" s="33" t="s">
        <v>38</v>
      </c>
    </row>
    <row r="30" spans="1:7" x14ac:dyDescent="0.35">
      <c r="A30">
        <v>4</v>
      </c>
      <c r="B30" t="s">
        <v>35</v>
      </c>
    </row>
    <row r="31" spans="1:7" x14ac:dyDescent="0.35">
      <c r="A31">
        <v>4</v>
      </c>
      <c r="B31" t="s">
        <v>34</v>
      </c>
    </row>
    <row r="32" spans="1:7" x14ac:dyDescent="0.35">
      <c r="A32">
        <v>3</v>
      </c>
      <c r="B32" t="s">
        <v>36</v>
      </c>
    </row>
    <row r="33" spans="1:6" x14ac:dyDescent="0.35">
      <c r="A33">
        <v>3</v>
      </c>
      <c r="B33" t="s">
        <v>37</v>
      </c>
    </row>
    <row r="34" spans="1:6" x14ac:dyDescent="0.35">
      <c r="A34">
        <v>2</v>
      </c>
      <c r="B34" t="s">
        <v>54</v>
      </c>
    </row>
    <row r="35" spans="1:6" x14ac:dyDescent="0.35">
      <c r="A35">
        <v>1</v>
      </c>
      <c r="B35" t="s">
        <v>44</v>
      </c>
    </row>
    <row r="36" spans="1:6" x14ac:dyDescent="0.35">
      <c r="A36">
        <v>1</v>
      </c>
      <c r="B36" t="s">
        <v>45</v>
      </c>
    </row>
    <row r="37" spans="1:6" x14ac:dyDescent="0.35">
      <c r="A37">
        <v>0</v>
      </c>
      <c r="B37" t="s">
        <v>46</v>
      </c>
    </row>
    <row r="39" spans="1:6" x14ac:dyDescent="0.35">
      <c r="B39" t="s">
        <v>33</v>
      </c>
    </row>
    <row r="40" spans="1:6" x14ac:dyDescent="0.35">
      <c r="B40" t="s">
        <v>32</v>
      </c>
    </row>
    <row r="41" spans="1:6" x14ac:dyDescent="0.35">
      <c r="B41" t="s">
        <v>55</v>
      </c>
    </row>
    <row r="42" spans="1:6" x14ac:dyDescent="0.35">
      <c r="B42" t="s">
        <v>57</v>
      </c>
    </row>
    <row r="43" spans="1:6" x14ac:dyDescent="0.35">
      <c r="B43" t="s">
        <v>56</v>
      </c>
    </row>
    <row r="44" spans="1:6" x14ac:dyDescent="0.35">
      <c r="B44" t="s">
        <v>46</v>
      </c>
    </row>
    <row r="46" spans="1:6" x14ac:dyDescent="0.35">
      <c r="A46" t="s">
        <v>68</v>
      </c>
    </row>
    <row r="47" spans="1:6" ht="56" x14ac:dyDescent="0.35">
      <c r="C47" s="34" t="s">
        <v>50</v>
      </c>
      <c r="D47" s="34" t="s">
        <v>51</v>
      </c>
      <c r="E47" s="34" t="s">
        <v>52</v>
      </c>
      <c r="F47" s="34" t="s">
        <v>53</v>
      </c>
    </row>
    <row r="48" spans="1:6" x14ac:dyDescent="0.35">
      <c r="A48" t="s">
        <v>66</v>
      </c>
      <c r="B48">
        <v>5</v>
      </c>
      <c r="C48" s="32">
        <v>4</v>
      </c>
      <c r="D48" s="32">
        <v>4</v>
      </c>
      <c r="E48" s="32">
        <v>4</v>
      </c>
      <c r="F48" s="32">
        <v>4</v>
      </c>
    </row>
    <row r="49" spans="1:6" x14ac:dyDescent="0.35">
      <c r="A49" t="s">
        <v>65</v>
      </c>
      <c r="B49">
        <v>5</v>
      </c>
      <c r="C49" s="32">
        <v>3</v>
      </c>
      <c r="D49" s="32">
        <v>3</v>
      </c>
      <c r="E49" s="32">
        <v>3</v>
      </c>
      <c r="F49" s="32">
        <v>3</v>
      </c>
    </row>
    <row r="50" spans="1:6" x14ac:dyDescent="0.35">
      <c r="A50" t="s">
        <v>65</v>
      </c>
      <c r="B50">
        <v>2</v>
      </c>
      <c r="C50" s="32">
        <v>2</v>
      </c>
      <c r="D50" s="32">
        <v>2</v>
      </c>
      <c r="E50" s="32">
        <v>2</v>
      </c>
      <c r="F50" s="32">
        <v>2</v>
      </c>
    </row>
    <row r="51" spans="1:6" x14ac:dyDescent="0.35">
      <c r="A51" t="s">
        <v>65</v>
      </c>
      <c r="B51">
        <v>1</v>
      </c>
      <c r="C51" s="32">
        <v>1</v>
      </c>
      <c r="D51" s="32">
        <v>1</v>
      </c>
      <c r="E51" s="32">
        <v>1</v>
      </c>
      <c r="F51" s="32">
        <v>1</v>
      </c>
    </row>
    <row r="52" spans="1:6" x14ac:dyDescent="0.35">
      <c r="A52" t="s">
        <v>65</v>
      </c>
      <c r="B52">
        <v>0</v>
      </c>
      <c r="C52" s="32">
        <v>0</v>
      </c>
      <c r="D52" s="32">
        <v>0</v>
      </c>
      <c r="E52" s="32">
        <v>0</v>
      </c>
      <c r="F52" s="32">
        <v>0</v>
      </c>
    </row>
    <row r="53" spans="1:6" x14ac:dyDescent="0.35">
      <c r="C53" s="32"/>
      <c r="D53" s="32"/>
      <c r="E53" s="32"/>
      <c r="F53" s="32"/>
    </row>
    <row r="54" spans="1:6" x14ac:dyDescent="0.35">
      <c r="C54" s="32"/>
      <c r="D54" s="32"/>
      <c r="E54" s="32"/>
      <c r="F54" s="32"/>
    </row>
    <row r="55" spans="1:6" x14ac:dyDescent="0.35">
      <c r="C55" s="32"/>
      <c r="D55" s="32"/>
      <c r="E55" s="32"/>
      <c r="F55" s="32"/>
    </row>
    <row r="56" spans="1:6" x14ac:dyDescent="0.35">
      <c r="C56" s="32"/>
      <c r="D56" s="32"/>
      <c r="E56" s="32"/>
      <c r="F56" s="32"/>
    </row>
    <row r="57" spans="1:6" x14ac:dyDescent="0.35">
      <c r="A57" t="s">
        <v>67</v>
      </c>
      <c r="C57">
        <v>1</v>
      </c>
      <c r="D57">
        <v>1</v>
      </c>
      <c r="E57">
        <v>0.6</v>
      </c>
      <c r="F57">
        <v>0.2</v>
      </c>
    </row>
  </sheetData>
  <phoneticPr fontId="1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97E60-132A-4AFA-A0F5-06F805C07F83}">
  <sheetPr codeName="Лист6"/>
  <dimension ref="A1"/>
  <sheetViews>
    <sheetView workbookViewId="0">
      <selection activeCell="E7" sqref="E7"/>
    </sheetView>
  </sheetViews>
  <sheetFormatPr defaultRowHeight="14.5" x14ac:dyDescent="0.35"/>
  <sheetData/>
  <phoneticPr fontId="13" type="noConversion"/>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B66C5-54B6-40F4-B73A-6EDE065EF5E9}">
  <sheetPr codeName="Лист22"/>
  <dimension ref="A2:E51"/>
  <sheetViews>
    <sheetView zoomScale="73" zoomScaleNormal="73" workbookViewId="0">
      <selection activeCell="A11" sqref="A11:B11"/>
    </sheetView>
  </sheetViews>
  <sheetFormatPr defaultColWidth="9.1796875" defaultRowHeight="12.5" x14ac:dyDescent="0.25"/>
  <cols>
    <col min="1" max="1" width="9.1796875" style="2"/>
    <col min="2" max="2" width="37.7265625" style="2" customWidth="1"/>
    <col min="3" max="3" width="10" style="2" customWidth="1"/>
    <col min="4" max="4" width="10.81640625" style="2" customWidth="1"/>
    <col min="5" max="5" width="11.1796875" style="2" customWidth="1"/>
    <col min="6" max="16384" width="9.1796875" style="2"/>
  </cols>
  <sheetData>
    <row r="2" spans="1:5" ht="13.5" thickBot="1" x14ac:dyDescent="0.35">
      <c r="A2" s="6" t="s">
        <v>2</v>
      </c>
    </row>
    <row r="3" spans="1:5" ht="45" customHeight="1" x14ac:dyDescent="0.3">
      <c r="A3" s="140" t="s">
        <v>3</v>
      </c>
      <c r="B3" s="142" t="s">
        <v>4</v>
      </c>
      <c r="C3" s="9" t="s">
        <v>5</v>
      </c>
      <c r="D3" s="9" t="s">
        <v>6</v>
      </c>
      <c r="E3" s="28" t="s">
        <v>7</v>
      </c>
    </row>
    <row r="4" spans="1:5" ht="28.5" thickBot="1" x14ac:dyDescent="0.35">
      <c r="A4" s="141"/>
      <c r="B4" s="143"/>
      <c r="C4" s="7" t="s">
        <v>8</v>
      </c>
      <c r="D4" s="7" t="s">
        <v>8</v>
      </c>
      <c r="E4" s="8" t="s">
        <v>8</v>
      </c>
    </row>
    <row r="5" spans="1:5" ht="17.25" customHeight="1" thickBot="1" x14ac:dyDescent="0.35">
      <c r="A5" s="9">
        <v>1</v>
      </c>
      <c r="B5" s="10" t="s">
        <v>9</v>
      </c>
      <c r="C5" s="12">
        <v>500000</v>
      </c>
      <c r="D5" s="12">
        <v>2700000</v>
      </c>
      <c r="E5" s="12">
        <v>4000000</v>
      </c>
    </row>
    <row r="6" spans="1:5" ht="17.25" customHeight="1" x14ac:dyDescent="0.3">
      <c r="A6" s="21"/>
      <c r="B6" s="22"/>
      <c r="C6" s="11">
        <v>1.5</v>
      </c>
      <c r="D6" s="11">
        <v>1.5</v>
      </c>
      <c r="E6" s="13">
        <v>1.5</v>
      </c>
    </row>
    <row r="7" spans="1:5" ht="17.25" customHeight="1" x14ac:dyDescent="0.3">
      <c r="A7" s="14">
        <v>3</v>
      </c>
      <c r="B7" s="15" t="s">
        <v>11</v>
      </c>
      <c r="C7" s="16">
        <v>0</v>
      </c>
      <c r="D7" s="16">
        <v>0</v>
      </c>
      <c r="E7" s="19">
        <v>2000000</v>
      </c>
    </row>
    <row r="8" spans="1:5" ht="17.25" customHeight="1" x14ac:dyDescent="0.3">
      <c r="A8" s="29"/>
      <c r="B8" s="30"/>
      <c r="E8" s="20" t="s">
        <v>12</v>
      </c>
    </row>
    <row r="9" spans="1:5" ht="17.25" customHeight="1" x14ac:dyDescent="0.3">
      <c r="A9" s="14">
        <v>2</v>
      </c>
      <c r="B9" s="15" t="s">
        <v>10</v>
      </c>
      <c r="C9" s="17">
        <v>100000</v>
      </c>
      <c r="D9" s="17">
        <v>175000</v>
      </c>
      <c r="E9" s="17">
        <v>250000</v>
      </c>
    </row>
    <row r="10" spans="1:5" ht="17.25" customHeight="1" x14ac:dyDescent="0.3">
      <c r="A10" s="14"/>
      <c r="B10" s="15"/>
      <c r="C10" s="16">
        <v>1.3</v>
      </c>
      <c r="D10" s="16">
        <v>1.3</v>
      </c>
      <c r="E10" s="18">
        <v>1.3</v>
      </c>
    </row>
    <row r="11" spans="1:5" ht="30" customHeight="1" thickBot="1" x14ac:dyDescent="0.35">
      <c r="A11" s="136" t="s">
        <v>13</v>
      </c>
      <c r="B11" s="137"/>
      <c r="C11" s="26">
        <v>2</v>
      </c>
      <c r="D11" s="26">
        <v>2</v>
      </c>
      <c r="E11" s="27">
        <v>3</v>
      </c>
    </row>
    <row r="14" spans="1:5" ht="13.5" thickBot="1" x14ac:dyDescent="0.35">
      <c r="A14" s="6" t="s">
        <v>14</v>
      </c>
    </row>
    <row r="15" spans="1:5" ht="45" customHeight="1" x14ac:dyDescent="0.3">
      <c r="A15" s="140" t="s">
        <v>3</v>
      </c>
      <c r="B15" s="142" t="s">
        <v>4</v>
      </c>
      <c r="C15" s="9" t="s">
        <v>5</v>
      </c>
      <c r="D15" s="9" t="s">
        <v>6</v>
      </c>
    </row>
    <row r="16" spans="1:5" ht="28.5" thickBot="1" x14ac:dyDescent="0.35">
      <c r="A16" s="141"/>
      <c r="B16" s="143"/>
      <c r="C16" s="7" t="s">
        <v>8</v>
      </c>
      <c r="D16" s="7" t="s">
        <v>8</v>
      </c>
    </row>
    <row r="17" spans="1:5" ht="14" x14ac:dyDescent="0.3">
      <c r="A17" s="21">
        <v>1</v>
      </c>
      <c r="B17" s="22" t="s">
        <v>9</v>
      </c>
      <c r="C17" s="24">
        <v>370000</v>
      </c>
      <c r="D17" s="24">
        <v>2000000</v>
      </c>
    </row>
    <row r="18" spans="1:5" ht="14" x14ac:dyDescent="0.3">
      <c r="A18" s="21"/>
      <c r="B18" s="22"/>
      <c r="C18" s="23">
        <v>1.5</v>
      </c>
      <c r="D18" s="23">
        <v>1.5</v>
      </c>
      <c r="E18" s="2">
        <v>1</v>
      </c>
    </row>
    <row r="19" spans="1:5" ht="14" x14ac:dyDescent="0.3">
      <c r="A19" s="14">
        <v>3</v>
      </c>
      <c r="B19" s="15" t="s">
        <v>11</v>
      </c>
      <c r="C19" s="19">
        <v>0</v>
      </c>
      <c r="D19" s="17">
        <v>100000</v>
      </c>
    </row>
    <row r="20" spans="1:5" ht="14" x14ac:dyDescent="0.3">
      <c r="A20" s="29"/>
      <c r="B20" s="30"/>
      <c r="C20" s="16">
        <v>0</v>
      </c>
      <c r="D20" s="20" t="s">
        <v>16</v>
      </c>
    </row>
    <row r="21" spans="1:5" ht="14" x14ac:dyDescent="0.3">
      <c r="A21" s="14">
        <v>2</v>
      </c>
      <c r="B21" s="15" t="s">
        <v>15</v>
      </c>
      <c r="C21" s="17">
        <v>50000</v>
      </c>
      <c r="D21" s="17">
        <v>100000</v>
      </c>
    </row>
    <row r="22" spans="1:5" ht="14" x14ac:dyDescent="0.3">
      <c r="A22" s="14"/>
      <c r="B22" s="15"/>
      <c r="C22" s="16">
        <v>1.3</v>
      </c>
      <c r="D22" s="16">
        <v>1.3</v>
      </c>
      <c r="E22" s="2">
        <v>1</v>
      </c>
    </row>
    <row r="23" spans="1:5" ht="14.5" thickBot="1" x14ac:dyDescent="0.35">
      <c r="A23" s="136" t="s">
        <v>13</v>
      </c>
      <c r="B23" s="137"/>
      <c r="C23" s="26">
        <v>2</v>
      </c>
      <c r="D23" s="26">
        <v>3</v>
      </c>
    </row>
    <row r="26" spans="1:5" ht="13.5" thickBot="1" x14ac:dyDescent="0.35">
      <c r="A26" s="6" t="s">
        <v>17</v>
      </c>
    </row>
    <row r="27" spans="1:5" ht="47.25" customHeight="1" x14ac:dyDescent="0.3">
      <c r="A27" s="140" t="s">
        <v>3</v>
      </c>
      <c r="B27" s="142" t="s">
        <v>4</v>
      </c>
      <c r="C27" s="9" t="s">
        <v>5</v>
      </c>
      <c r="D27" s="9" t="s">
        <v>6</v>
      </c>
      <c r="E27" s="9" t="s">
        <v>7</v>
      </c>
    </row>
    <row r="28" spans="1:5" ht="28.5" thickBot="1" x14ac:dyDescent="0.35">
      <c r="A28" s="141"/>
      <c r="B28" s="143"/>
      <c r="C28" s="7" t="s">
        <v>8</v>
      </c>
      <c r="D28" s="7" t="s">
        <v>8</v>
      </c>
      <c r="E28" s="7" t="s">
        <v>8</v>
      </c>
    </row>
    <row r="29" spans="1:5" ht="14" x14ac:dyDescent="0.3">
      <c r="A29" s="21">
        <v>1</v>
      </c>
      <c r="B29" s="22" t="s">
        <v>9</v>
      </c>
      <c r="C29" s="24">
        <v>80000</v>
      </c>
      <c r="D29" s="24">
        <v>100000</v>
      </c>
      <c r="E29" s="24">
        <v>200000</v>
      </c>
    </row>
    <row r="30" spans="1:5" ht="14" x14ac:dyDescent="0.3">
      <c r="A30" s="21"/>
      <c r="B30" s="22"/>
      <c r="C30" s="23">
        <v>0</v>
      </c>
      <c r="D30" s="23">
        <v>0</v>
      </c>
      <c r="E30" s="23">
        <v>0</v>
      </c>
    </row>
    <row r="31" spans="1:5" ht="14" x14ac:dyDescent="0.3">
      <c r="A31" s="14">
        <v>3</v>
      </c>
      <c r="B31" s="15" t="s">
        <v>11</v>
      </c>
      <c r="C31" s="19">
        <v>0</v>
      </c>
      <c r="D31" s="17">
        <v>0</v>
      </c>
      <c r="E31" s="17">
        <v>0</v>
      </c>
    </row>
    <row r="32" spans="1:5" ht="14" x14ac:dyDescent="0.3">
      <c r="A32" s="29"/>
      <c r="B32" s="30"/>
      <c r="C32" s="16">
        <v>0</v>
      </c>
      <c r="D32" s="16">
        <v>0</v>
      </c>
      <c r="E32" s="16">
        <v>0</v>
      </c>
    </row>
    <row r="33" spans="1:5" ht="14" x14ac:dyDescent="0.3">
      <c r="A33" s="14">
        <v>2</v>
      </c>
      <c r="B33" s="15" t="s">
        <v>15</v>
      </c>
      <c r="C33" s="17">
        <v>35000</v>
      </c>
      <c r="D33" s="17">
        <v>70000</v>
      </c>
      <c r="E33" s="17">
        <v>80000</v>
      </c>
    </row>
    <row r="34" spans="1:5" ht="14" x14ac:dyDescent="0.3">
      <c r="A34" s="14"/>
      <c r="B34" s="15"/>
      <c r="C34" s="16">
        <v>0</v>
      </c>
      <c r="D34" s="16">
        <v>0</v>
      </c>
      <c r="E34" s="16">
        <v>0</v>
      </c>
    </row>
    <row r="35" spans="1:5" ht="14.5" thickBot="1" x14ac:dyDescent="0.35">
      <c r="A35" s="136" t="s">
        <v>13</v>
      </c>
      <c r="B35" s="137"/>
      <c r="C35" s="26">
        <v>2</v>
      </c>
      <c r="D35" s="26">
        <v>2</v>
      </c>
      <c r="E35" s="26">
        <v>2</v>
      </c>
    </row>
    <row r="42" spans="1:5" ht="20.25" customHeight="1" x14ac:dyDescent="0.25">
      <c r="A42" s="138" t="s">
        <v>18</v>
      </c>
      <c r="B42" s="138"/>
      <c r="C42" s="138"/>
      <c r="D42" s="138"/>
      <c r="E42" s="138"/>
    </row>
    <row r="43" spans="1:5" ht="27" customHeight="1" x14ac:dyDescent="0.25">
      <c r="A43" s="139" t="s">
        <v>19</v>
      </c>
      <c r="B43" s="139"/>
      <c r="C43" s="139"/>
      <c r="D43" s="139"/>
      <c r="E43" s="139"/>
    </row>
    <row r="44" spans="1:5" ht="13" x14ac:dyDescent="0.3">
      <c r="A44" s="135" t="s">
        <v>20</v>
      </c>
      <c r="B44" s="135"/>
      <c r="C44" s="135"/>
      <c r="D44" s="135"/>
      <c r="E44" s="135"/>
    </row>
    <row r="45" spans="1:5" ht="24.75" customHeight="1" x14ac:dyDescent="0.3">
      <c r="A45" s="135" t="s">
        <v>21</v>
      </c>
      <c r="B45" s="135"/>
      <c r="C45" s="135"/>
      <c r="D45" s="135"/>
      <c r="E45" s="135"/>
    </row>
    <row r="46" spans="1:5" ht="13" x14ac:dyDescent="0.3">
      <c r="A46" s="135" t="s">
        <v>22</v>
      </c>
      <c r="B46" s="135"/>
      <c r="C46" s="135"/>
      <c r="D46" s="135"/>
      <c r="E46" s="135"/>
    </row>
    <row r="47" spans="1:5" ht="27" customHeight="1" x14ac:dyDescent="0.3">
      <c r="A47" s="135" t="s">
        <v>23</v>
      </c>
      <c r="B47" s="135"/>
      <c r="C47" s="135"/>
      <c r="D47" s="135"/>
      <c r="E47" s="135"/>
    </row>
    <row r="48" spans="1:5" ht="12" customHeight="1" x14ac:dyDescent="0.3">
      <c r="A48" s="135" t="s">
        <v>24</v>
      </c>
      <c r="B48" s="135"/>
      <c r="C48" s="135"/>
      <c r="D48" s="135"/>
      <c r="E48" s="135"/>
    </row>
    <row r="49" spans="1:5" ht="15" customHeight="1" x14ac:dyDescent="0.3">
      <c r="A49" s="135" t="s">
        <v>25</v>
      </c>
      <c r="B49" s="135"/>
      <c r="C49" s="135"/>
      <c r="D49" s="135"/>
      <c r="E49" s="135"/>
    </row>
    <row r="50" spans="1:5" ht="13" x14ac:dyDescent="0.3">
      <c r="A50" s="135" t="s">
        <v>26</v>
      </c>
      <c r="B50" s="135"/>
      <c r="C50" s="135"/>
      <c r="D50" s="135"/>
      <c r="E50" s="135"/>
    </row>
    <row r="51" spans="1:5" ht="13" x14ac:dyDescent="0.3">
      <c r="A51" s="135" t="s">
        <v>27</v>
      </c>
      <c r="B51" s="135"/>
      <c r="C51" s="135"/>
      <c r="D51" s="135"/>
      <c r="E51" s="135"/>
    </row>
  </sheetData>
  <mergeCells count="19">
    <mergeCell ref="A27:A28"/>
    <mergeCell ref="B27:B28"/>
    <mergeCell ref="A3:A4"/>
    <mergeCell ref="B3:B4"/>
    <mergeCell ref="A15:A16"/>
    <mergeCell ref="B15:B16"/>
    <mergeCell ref="A11:B11"/>
    <mergeCell ref="A23:B23"/>
    <mergeCell ref="A35:B35"/>
    <mergeCell ref="A42:E42"/>
    <mergeCell ref="A43:E43"/>
    <mergeCell ref="A44:E44"/>
    <mergeCell ref="A45:E45"/>
    <mergeCell ref="A48:E48"/>
    <mergeCell ref="A49:E49"/>
    <mergeCell ref="A50:E50"/>
    <mergeCell ref="A51:E51"/>
    <mergeCell ref="A46:E46"/>
    <mergeCell ref="A47:E47"/>
  </mergeCells>
  <phoneticPr fontId="13" type="noConversion"/>
  <hyperlinks>
    <hyperlink ref="A42" location="_ftnref1" display="_ftnref1" xr:uid="{87172378-3FB9-40A2-9D1C-E8CF1DE2984C}"/>
    <hyperlink ref="A43" location="_ftnref2" display="_ftnref2" xr:uid="{0339142D-40E4-45C0-B393-8DFCD14FAB99}"/>
  </hyperlink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 Taotlus</vt:lpstr>
      <vt:lpstr> Leht2</vt:lpstr>
      <vt:lpstr> Test</vt:lpstr>
      <vt:lpstr> Kategooriad</vt:lpstr>
      <vt:lpstr>' Taotlus'!Print_Area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2010-10-01T12:16:57Z</cp:lastPrinted>
  <dcterms:created xsi:type="dcterms:W3CDTF">2006-09-28T05:33:49Z</dcterms:created>
  <dcterms:modified xsi:type="dcterms:W3CDTF">2024-10-10T07:36:18Z</dcterms:modified>
</cp:coreProperties>
</file>